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3.bin" ContentType="application/vnd.openxmlformats-officedocument.spreadsheetml.customProperty"/>
  <Override PartName="/xl/drawings/drawing3.xml" ContentType="application/vnd.openxmlformats-officedocument.drawing+xml"/>
  <Override PartName="/xl/comments3.xml" ContentType="application/vnd.openxmlformats-officedocument.spreadsheetml.comments+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IRF\Process Forms\"/>
    </mc:Choice>
  </mc:AlternateContent>
  <bookViews>
    <workbookView xWindow="0" yWindow="0" windowWidth="23040" windowHeight="8616"/>
  </bookViews>
  <sheets>
    <sheet name="Budget" sheetId="2" r:id="rId1"/>
    <sheet name="Financial Analysis - Costs" sheetId="1" r:id="rId2"/>
    <sheet name="Fin Analysis - Benefits Metric" sheetId="5" r:id="rId3"/>
    <sheet name="Milestones" sheetId="6" r:id="rId4"/>
    <sheet name="Contact Information" sheetId="4" r:id="rId5"/>
  </sheets>
  <definedNames>
    <definedName name="_xlnm.Print_Area" localSheetId="0">Budget!$A$1:$H$45</definedName>
    <definedName name="_xlnm.Print_Area" localSheetId="4">'Contact Information'!$A$1:$C$33</definedName>
    <definedName name="_xlnm.Print_Area" localSheetId="2">'Fin Analysis - Benefits Metric'!$A$1:$J$48</definedName>
    <definedName name="_xlnm.Print_Area" localSheetId="1">'Financial Analysis - Costs'!$A$1:$I$105</definedName>
    <definedName name="_xlnm.Print_Area" localSheetId="3">Milestones!$A$1:$E$34</definedName>
    <definedName name="_xlnm.Print_Titles" localSheetId="1">'Financial Analysis - Costs'!$1:$7</definedName>
  </definedNames>
  <calcPr calcId="162913"/>
</workbook>
</file>

<file path=xl/calcChain.xml><?xml version="1.0" encoding="utf-8"?>
<calcChain xmlns="http://schemas.openxmlformats.org/spreadsheetml/2006/main">
  <c r="C2" i="6" l="1"/>
  <c r="C5" i="4"/>
  <c r="B2" i="5"/>
  <c r="B2" i="1"/>
  <c r="F29" i="2"/>
  <c r="I24" i="5"/>
  <c r="H24" i="5"/>
  <c r="G24" i="5"/>
  <c r="F24" i="5"/>
  <c r="E24" i="5"/>
  <c r="D24" i="5"/>
  <c r="I101" i="1"/>
  <c r="H101" i="1"/>
  <c r="G101" i="1"/>
  <c r="F101" i="1"/>
  <c r="E101" i="1"/>
  <c r="D101" i="1"/>
  <c r="I92" i="1"/>
  <c r="H92" i="1"/>
  <c r="G92" i="1"/>
  <c r="F92" i="1"/>
  <c r="E92" i="1"/>
  <c r="D92" i="1"/>
  <c r="I83" i="1"/>
  <c r="H83" i="1"/>
  <c r="G83" i="1"/>
  <c r="F83" i="1"/>
  <c r="E83" i="1"/>
  <c r="D83" i="1"/>
  <c r="I74" i="1"/>
  <c r="H74" i="1"/>
  <c r="G74" i="1"/>
  <c r="F74" i="1"/>
  <c r="E74" i="1"/>
  <c r="D74" i="1"/>
  <c r="I52" i="1"/>
  <c r="H52" i="1"/>
  <c r="G52" i="1"/>
  <c r="F52" i="1"/>
  <c r="E52" i="1"/>
  <c r="D52" i="1"/>
  <c r="I43" i="1"/>
  <c r="H43" i="1"/>
  <c r="G43" i="1"/>
  <c r="F43" i="1"/>
  <c r="E43" i="1"/>
  <c r="D43" i="1"/>
  <c r="I34" i="1"/>
  <c r="H34" i="1"/>
  <c r="G34" i="1"/>
  <c r="F34" i="1"/>
  <c r="E34" i="1"/>
  <c r="D34" i="1"/>
  <c r="I25" i="1"/>
  <c r="H25" i="1"/>
  <c r="G25" i="1"/>
  <c r="F25" i="1"/>
  <c r="E25" i="1"/>
  <c r="D25" i="1"/>
  <c r="I16" i="1"/>
  <c r="H16" i="1"/>
  <c r="G16" i="1"/>
  <c r="F16" i="1"/>
  <c r="E16" i="1"/>
  <c r="D16" i="1"/>
  <c r="C10" i="5"/>
  <c r="F44" i="2"/>
  <c r="C101" i="1"/>
  <c r="C92" i="1"/>
  <c r="C83" i="1"/>
  <c r="C74" i="1"/>
  <c r="I65" i="1"/>
  <c r="H65" i="1"/>
  <c r="G65" i="1"/>
  <c r="F65" i="1"/>
  <c r="E65" i="1"/>
  <c r="D65" i="1"/>
  <c r="C65" i="1"/>
  <c r="A10" i="5"/>
  <c r="D6" i="1"/>
  <c r="D10" i="5" s="1"/>
  <c r="C16" i="1"/>
  <c r="A12" i="5"/>
  <c r="C24" i="5"/>
  <c r="C25" i="1"/>
  <c r="A7" i="2"/>
  <c r="A8" i="2"/>
  <c r="A9" i="2"/>
  <c r="A10" i="2"/>
  <c r="A11" i="2"/>
  <c r="A12" i="2" s="1"/>
  <c r="A13" i="2" s="1"/>
  <c r="A14" i="2" s="1"/>
  <c r="A15" i="2" s="1"/>
  <c r="A20" i="2"/>
  <c r="A21" i="2"/>
  <c r="A22" i="2"/>
  <c r="A23" i="2"/>
  <c r="A24" i="2" s="1"/>
  <c r="A25" i="2" s="1"/>
  <c r="A26" i="2" s="1"/>
  <c r="A27" i="2" s="1"/>
  <c r="A28" i="2" s="1"/>
  <c r="A35" i="2"/>
  <c r="A36" i="2"/>
  <c r="A37" i="2"/>
  <c r="A38" i="2" s="1"/>
  <c r="A39" i="2" s="1"/>
  <c r="A40" i="2" s="1"/>
  <c r="A41" i="2" s="1"/>
  <c r="A42" i="2" s="1"/>
  <c r="A43" i="2" s="1"/>
  <c r="C34" i="1"/>
  <c r="C43" i="1"/>
  <c r="C52" i="1"/>
  <c r="F16" i="2"/>
  <c r="D103" i="1" l="1"/>
  <c r="D14" i="5" s="1"/>
  <c r="H55" i="1"/>
  <c r="H12" i="5" s="1"/>
  <c r="H33" i="5" s="1"/>
  <c r="G103" i="1"/>
  <c r="G14" i="5" s="1"/>
  <c r="E6" i="1"/>
  <c r="E10" i="5" s="1"/>
  <c r="G55" i="1"/>
  <c r="G12" i="5" s="1"/>
  <c r="D55" i="1"/>
  <c r="F103" i="1"/>
  <c r="F14" i="5" s="1"/>
  <c r="I103" i="1"/>
  <c r="I14" i="5" s="1"/>
  <c r="E55" i="1"/>
  <c r="E105" i="1" s="1"/>
  <c r="C55" i="1"/>
  <c r="C12" i="5" s="1"/>
  <c r="C103" i="1"/>
  <c r="C14" i="5" s="1"/>
  <c r="E103" i="1"/>
  <c r="E14" i="5" s="1"/>
  <c r="I55" i="1"/>
  <c r="I12" i="5" s="1"/>
  <c r="F55" i="1"/>
  <c r="F105" i="1" s="1"/>
  <c r="H103" i="1"/>
  <c r="H14" i="5" s="1"/>
  <c r="F30" i="2"/>
  <c r="D105" i="1"/>
  <c r="D12" i="5"/>
  <c r="D33" i="5" s="1"/>
  <c r="F6" i="1" l="1"/>
  <c r="F10" i="5" s="1"/>
  <c r="H26" i="5"/>
  <c r="G33" i="5"/>
  <c r="I33" i="5"/>
  <c r="I26" i="5"/>
  <c r="C26" i="5"/>
  <c r="C33" i="5"/>
  <c r="F12" i="5"/>
  <c r="G6" i="5" s="1"/>
  <c r="I105" i="1"/>
  <c r="H105" i="1"/>
  <c r="G105" i="1"/>
  <c r="C105" i="1"/>
  <c r="E12" i="5"/>
  <c r="G26" i="5"/>
  <c r="D26" i="5"/>
  <c r="C29" i="5"/>
  <c r="C30" i="5" s="1"/>
  <c r="G6" i="1" l="1"/>
  <c r="H6" i="1" s="1"/>
  <c r="F33" i="5"/>
  <c r="F26" i="5"/>
  <c r="E33" i="5"/>
  <c r="E26" i="5"/>
  <c r="G29" i="5" s="1"/>
  <c r="G30" i="5" s="1"/>
  <c r="D29" i="5"/>
  <c r="D30" i="5" s="1"/>
  <c r="E29" i="5"/>
  <c r="E30" i="5" s="1"/>
  <c r="I29" i="5"/>
  <c r="I30" i="5" s="1"/>
  <c r="G10" i="5" l="1"/>
  <c r="H29" i="5"/>
  <c r="H30" i="5" s="1"/>
  <c r="D45" i="5"/>
  <c r="F45" i="5"/>
  <c r="C7" i="5"/>
  <c r="F29" i="5"/>
  <c r="F30" i="5" s="1"/>
  <c r="C6" i="5"/>
  <c r="F46" i="5"/>
  <c r="D46" i="5"/>
  <c r="H10" i="5"/>
  <c r="I6" i="1"/>
  <c r="I10" i="5" s="1"/>
  <c r="G7" i="5" l="1"/>
</calcChain>
</file>

<file path=xl/comments1.xml><?xml version="1.0" encoding="utf-8"?>
<comments xmlns="http://schemas.openxmlformats.org/spreadsheetml/2006/main">
  <authors>
    <author>khuestis</author>
    <author>desktop</author>
  </authors>
  <commentList>
    <comment ref="B5" authorId="0" shapeId="0">
      <text>
        <r>
          <rPr>
            <sz val="11"/>
            <color indexed="81"/>
            <rFont val="Calibri"/>
            <family val="2"/>
          </rPr>
          <t>Please note if ASU Employee</t>
        </r>
      </text>
    </comment>
    <comment ref="F5" authorId="0" shapeId="0">
      <text>
        <r>
          <rPr>
            <sz val="11"/>
            <color indexed="81"/>
            <rFont val="Calibri"/>
            <family val="2"/>
          </rPr>
          <t>Include ERE (Employee-Related Expenses).  Rate varies based on employee’s benefits eligibility and the position’s employee class.  Refer to list to the right.</t>
        </r>
      </text>
    </comment>
    <comment ref="F18" authorId="0" shapeId="0">
      <text>
        <r>
          <rPr>
            <sz val="11"/>
            <color indexed="81"/>
            <rFont val="Calibri"/>
            <family val="2"/>
          </rPr>
          <t>Include all taxes</t>
        </r>
      </text>
    </comment>
    <comment ref="E19" authorId="1" shapeId="0">
      <text>
        <r>
          <rPr>
            <sz val="11"/>
            <color indexed="81"/>
            <rFont val="Calibri"/>
            <family val="2"/>
            <scheme val="minor"/>
          </rPr>
          <t>ASC assessed on local funds and 62XX reserve accounts</t>
        </r>
      </text>
    </comment>
    <comment ref="J19" authorId="1" shapeId="0">
      <text>
        <r>
          <rPr>
            <sz val="11"/>
            <color indexed="81"/>
            <rFont val="Calibri"/>
            <family val="2"/>
            <scheme val="minor"/>
          </rPr>
          <t>Applicable on ASU personal services, ERE &amp; all other operating costs.</t>
        </r>
      </text>
    </comment>
    <comment ref="K19" authorId="1" shapeId="0">
      <text>
        <r>
          <rPr>
            <sz val="11"/>
            <color indexed="81"/>
            <rFont val="Calibri"/>
            <family val="2"/>
            <scheme val="minor"/>
          </rPr>
          <t>61XX plant fund accounts do not have ASC assessed
Local funds and 62XX reserve accounts are assessed ASC</t>
        </r>
        <r>
          <rPr>
            <b/>
            <sz val="9"/>
            <color indexed="81"/>
            <rFont val="Tahoma"/>
            <family val="2"/>
          </rPr>
          <t xml:space="preserve">
</t>
        </r>
      </text>
    </comment>
    <comment ref="E20" authorId="1" shapeId="0">
      <text>
        <r>
          <rPr>
            <sz val="11"/>
            <color indexed="81"/>
            <rFont val="Calibri"/>
            <family val="2"/>
            <scheme val="minor"/>
          </rPr>
          <t>Assessed on ASU employee personal services costs only</t>
        </r>
      </text>
    </comment>
    <comment ref="J20" authorId="1" shapeId="0">
      <text>
        <r>
          <rPr>
            <sz val="11"/>
            <color indexed="81"/>
            <rFont val="Calibri"/>
            <family val="2"/>
            <scheme val="minor"/>
          </rPr>
          <t>Applicable on all ASU personal services costs in local accounts.</t>
        </r>
      </text>
    </comment>
    <comment ref="E21" authorId="1" shapeId="0">
      <text>
        <r>
          <rPr>
            <sz val="11"/>
            <color indexed="81"/>
            <rFont val="Calibri"/>
            <family val="2"/>
            <scheme val="minor"/>
          </rPr>
          <t>Assessed on ASU employee personal services costs only</t>
        </r>
      </text>
    </comment>
    <comment ref="J21" authorId="1" shapeId="0">
      <text>
        <r>
          <rPr>
            <sz val="11"/>
            <color indexed="81"/>
            <rFont val="Calibri"/>
            <family val="2"/>
            <scheme val="minor"/>
          </rPr>
          <t>Applicable on all ASU personal services costs, i.e. state and local accounts.</t>
        </r>
      </text>
    </comment>
    <comment ref="E30" authorId="0" shapeId="0">
      <text>
        <r>
          <rPr>
            <sz val="11"/>
            <color indexed="81"/>
            <rFont val="Calibri"/>
            <family val="2"/>
            <scheme val="minor"/>
          </rPr>
          <t>Project Costs must equal in Fin Analysis - Metrics and Budget worksheets</t>
        </r>
      </text>
    </comment>
    <comment ref="F33" authorId="1" shapeId="0">
      <text>
        <r>
          <rPr>
            <sz val="11"/>
            <color indexed="81"/>
            <rFont val="Calibri"/>
            <family val="2"/>
            <scheme val="minor"/>
          </rPr>
          <t>Please link to Fin Analysis - Benefits Metrics worksheet calculation section.</t>
        </r>
      </text>
    </comment>
  </commentList>
</comments>
</file>

<file path=xl/comments2.xml><?xml version="1.0" encoding="utf-8"?>
<comments xmlns="http://schemas.openxmlformats.org/spreadsheetml/2006/main">
  <authors>
    <author>desktop</author>
    <author>khuestis</author>
  </authors>
  <commentList>
    <comment ref="A6" authorId="0" shapeId="0">
      <text>
        <r>
          <rPr>
            <sz val="11"/>
            <color indexed="81"/>
            <rFont val="Calibri"/>
            <family val="2"/>
            <scheme val="minor"/>
          </rPr>
          <t>Independent of fiscal year.  The "clock" starts when the project is approved.</t>
        </r>
      </text>
    </comment>
    <comment ref="A9" authorId="1" shapeId="0">
      <text>
        <r>
          <rPr>
            <sz val="11"/>
            <color indexed="81"/>
            <rFont val="Calibri"/>
            <family val="2"/>
          </rPr>
          <t>Please note if position is an ASU employee.</t>
        </r>
      </text>
    </comment>
    <comment ref="A55" authorId="0" shapeId="0">
      <text>
        <r>
          <rPr>
            <sz val="11"/>
            <color indexed="81"/>
            <rFont val="Calibri"/>
            <family val="2"/>
            <scheme val="minor"/>
          </rPr>
          <t>To occur prior to project implementation</t>
        </r>
      </text>
    </comment>
    <comment ref="A58" authorId="1" shapeId="0">
      <text>
        <r>
          <rPr>
            <sz val="11"/>
            <color indexed="81"/>
            <rFont val="Calibri"/>
            <family val="2"/>
          </rPr>
          <t>Please note if position is an ASU employee.</t>
        </r>
      </text>
    </comment>
    <comment ref="A103" authorId="1" shapeId="0">
      <text>
        <r>
          <rPr>
            <sz val="11"/>
            <color indexed="81"/>
            <rFont val="Calibri"/>
            <family val="2"/>
          </rPr>
          <t>To occur post project implementation</t>
        </r>
      </text>
    </comment>
  </commentList>
</comments>
</file>

<file path=xl/comments3.xml><?xml version="1.0" encoding="utf-8"?>
<comments xmlns="http://schemas.openxmlformats.org/spreadsheetml/2006/main">
  <authors>
    <author>khuestis</author>
    <author>desktop</author>
    <author>A satisfied Microsoft Office user</author>
  </authors>
  <commentList>
    <comment ref="F6" authorId="0" shapeId="0">
      <text>
        <r>
          <rPr>
            <sz val="11"/>
            <color indexed="81"/>
            <rFont val="Calibri"/>
            <family val="2"/>
            <scheme val="minor"/>
          </rPr>
          <t>Project Costs must equal in Fin Analysis - Metrics and Budget worksheets</t>
        </r>
      </text>
    </comment>
    <comment ref="A7" authorId="1" shapeId="0">
      <text>
        <r>
          <rPr>
            <sz val="11"/>
            <color indexed="81"/>
            <rFont val="Calibri"/>
            <family val="2"/>
            <scheme val="minor"/>
          </rPr>
          <t>IRR is the rate when NPV equals zero.  It is similar to the yield on an investment.</t>
        </r>
      </text>
    </comment>
    <comment ref="G8" authorId="2" shapeId="0">
      <text>
        <r>
          <rPr>
            <sz val="9"/>
            <color indexed="81"/>
            <rFont val="Tahoma"/>
            <family val="2"/>
          </rPr>
          <t>Enter your estimate of how long your project will generate benefits or incur costs.</t>
        </r>
      </text>
    </comment>
    <comment ref="A10" authorId="0" shapeId="0">
      <text>
        <r>
          <rPr>
            <sz val="11"/>
            <color indexed="81"/>
            <rFont val="Calibri"/>
            <family val="2"/>
          </rPr>
          <t>Information entered in Financial Analysis - Costs Worksheet</t>
        </r>
      </text>
    </comment>
    <comment ref="C10" authorId="2" shapeId="0">
      <text>
        <r>
          <rPr>
            <sz val="11"/>
            <color indexed="81"/>
            <rFont val="Calibri"/>
            <family val="2"/>
            <scheme val="minor"/>
          </rPr>
          <t>Please consider month and year of project's initial spending.</t>
        </r>
      </text>
    </comment>
    <comment ref="A12" authorId="0" shapeId="0">
      <text>
        <r>
          <rPr>
            <sz val="11"/>
            <color indexed="81"/>
            <rFont val="Calibri"/>
            <family val="2"/>
          </rPr>
          <t>Information entered in Financial Analysis - Costs Worksheet</t>
        </r>
      </text>
    </comment>
    <comment ref="A14" authorId="0" shapeId="0">
      <text>
        <r>
          <rPr>
            <sz val="11"/>
            <color indexed="81"/>
            <rFont val="Calibri"/>
            <family val="2"/>
          </rPr>
          <t>Information entered in Financial Analysis - Costs Worksheet</t>
        </r>
      </text>
    </comment>
    <comment ref="A35" authorId="1" shapeId="0">
      <text>
        <r>
          <rPr>
            <sz val="11"/>
            <color indexed="81"/>
            <rFont val="Calibri"/>
            <family val="2"/>
            <scheme val="minor"/>
          </rPr>
          <t>Please modify / format this section to best communicate the math or formula of the project's benefits.</t>
        </r>
      </text>
    </comment>
    <comment ref="A43" authorId="1" shapeId="0">
      <text>
        <r>
          <rPr>
            <sz val="11"/>
            <color indexed="81"/>
            <rFont val="Calibri"/>
            <family val="2"/>
            <scheme val="minor"/>
          </rPr>
          <t>Please link to Budget worksheet Tangible Benefits section.</t>
        </r>
      </text>
    </comment>
    <comment ref="A45" authorId="1" shapeId="0">
      <text>
        <r>
          <rPr>
            <sz val="11"/>
            <color indexed="81"/>
            <rFont val="Calibri"/>
            <family val="2"/>
            <scheme val="minor"/>
          </rPr>
          <t>See instructions below.</t>
        </r>
      </text>
    </comment>
    <comment ref="D45" authorId="1" shapeId="0">
      <text>
        <r>
          <rPr>
            <sz val="11"/>
            <color indexed="81"/>
            <rFont val="Calibri"/>
            <family val="2"/>
            <scheme val="minor"/>
          </rPr>
          <t>Please reduce formula's column range in Row 26 to reflect two years less of expected benefits.</t>
        </r>
      </text>
    </comment>
    <comment ref="F45" authorId="1" shapeId="0">
      <text>
        <r>
          <rPr>
            <sz val="11"/>
            <color indexed="81"/>
            <rFont val="Calibri"/>
            <family val="2"/>
            <scheme val="minor"/>
          </rPr>
          <t>Please reduce formula's column range in Row 26 to reflect two years less of expected benefits.</t>
        </r>
      </text>
    </comment>
    <comment ref="D46" authorId="1" shapeId="0">
      <text>
        <r>
          <rPr>
            <sz val="11"/>
            <color indexed="81"/>
            <rFont val="Calibri"/>
            <family val="2"/>
            <scheme val="minor"/>
          </rPr>
          <t>Please reduce the total benefits in Section 3 by 50% for every year.</t>
        </r>
      </text>
    </comment>
    <comment ref="F46" authorId="1" shapeId="0">
      <text>
        <r>
          <rPr>
            <sz val="11"/>
            <color indexed="81"/>
            <rFont val="Calibri"/>
            <family val="2"/>
            <scheme val="minor"/>
          </rPr>
          <t>Automatically reduces the total benefits in Section 3 by 50% for every year. Please adjust the number of years.</t>
        </r>
      </text>
    </comment>
  </commentList>
</comments>
</file>

<file path=xl/comments4.xml><?xml version="1.0" encoding="utf-8"?>
<comments xmlns="http://schemas.openxmlformats.org/spreadsheetml/2006/main">
  <authors>
    <author>khuestis</author>
  </authors>
  <commentList>
    <comment ref="C30" authorId="0" shapeId="0">
      <text>
        <r>
          <rPr>
            <sz val="11"/>
            <color indexed="81"/>
            <rFont val="Calibri"/>
            <family val="2"/>
          </rPr>
          <t>Enter or type name of individual accounting for all project funds</t>
        </r>
      </text>
    </comment>
  </commentList>
</comments>
</file>

<file path=xl/sharedStrings.xml><?xml version="1.0" encoding="utf-8"?>
<sst xmlns="http://schemas.openxmlformats.org/spreadsheetml/2006/main" count="241" uniqueCount="193">
  <si>
    <t>Arizona State University Sustainability Initiatives Revolving Fund</t>
  </si>
  <si>
    <t>Enter detailed information for all relevant costs and benefits</t>
  </si>
  <si>
    <t>Personal Services / Labor</t>
  </si>
  <si>
    <t>subtotal</t>
  </si>
  <si>
    <t>Contracts including Utilities</t>
  </si>
  <si>
    <t>Transportation / Freight</t>
  </si>
  <si>
    <t>All Other</t>
  </si>
  <si>
    <t>Labor</t>
  </si>
  <si>
    <t>Materials</t>
  </si>
  <si>
    <t>Contracts / Utilities</t>
  </si>
  <si>
    <t>Transportation</t>
  </si>
  <si>
    <t>Other</t>
  </si>
  <si>
    <t>Financial Metrics</t>
  </si>
  <si>
    <t>Net Present Value (NPV)</t>
  </si>
  <si>
    <t>Internal Rate of Return (IRR)</t>
  </si>
  <si>
    <t>Payback</t>
  </si>
  <si>
    <t>Payback Calculation</t>
  </si>
  <si>
    <t>Total after each period of time</t>
  </si>
  <si>
    <t>Total less than zero?</t>
  </si>
  <si>
    <t>Role or</t>
  </si>
  <si>
    <t>Estimated</t>
  </si>
  <si>
    <t>#</t>
  </si>
  <si>
    <t>Involvement</t>
  </si>
  <si>
    <t>Hourly Rate</t>
  </si>
  <si>
    <t>Total Hours</t>
  </si>
  <si>
    <t>Total Cost</t>
  </si>
  <si>
    <t>Start Date</t>
  </si>
  <si>
    <t>Completion Date</t>
  </si>
  <si>
    <t>Date of</t>
  </si>
  <si>
    <t>Completion</t>
  </si>
  <si>
    <t>Description of Non-Labor Costs</t>
  </si>
  <si>
    <t>Dollar Amount</t>
  </si>
  <si>
    <t>Purchase</t>
  </si>
  <si>
    <t>or Delivery Date</t>
  </si>
  <si>
    <t>Detailed Description of Tangible Benefits</t>
  </si>
  <si>
    <t>or In-Service Date</t>
  </si>
  <si>
    <t xml:space="preserve">   Arizona State University Sustainability Initiatives Revolving Fund</t>
  </si>
  <si>
    <t>Project Sponsor Information</t>
  </si>
  <si>
    <t>Describe costs incurred to date to develop project concept</t>
  </si>
  <si>
    <t>Sponsor</t>
  </si>
  <si>
    <t>Project</t>
  </si>
  <si>
    <t>Champion</t>
  </si>
  <si>
    <t>Describe contact to date with SIRF Committee or members</t>
  </si>
  <si>
    <t>Describe involvement to date</t>
  </si>
  <si>
    <t>Materials / Parts / Supplies</t>
  </si>
  <si>
    <t>Cost of Capital</t>
  </si>
  <si>
    <t>One-time Purchase or</t>
  </si>
  <si>
    <t>Total Benefits</t>
  </si>
  <si>
    <t>Total Project Development Costs</t>
  </si>
  <si>
    <t>Enter detailed information for all relevant costs.</t>
  </si>
  <si>
    <t>Section 3:  Enter all project cost reduction, savings and benefits.</t>
  </si>
  <si>
    <t>Total Project Long-term Operating Costs</t>
  </si>
  <si>
    <t>Total Project Operating Costs</t>
  </si>
  <si>
    <t>Combined Total Project Annual Costs</t>
  </si>
  <si>
    <t>Ongoing Contract?</t>
  </si>
  <si>
    <t>1  enter description</t>
  </si>
  <si>
    <t>Enter estimated asset useful life in years</t>
  </si>
  <si>
    <r>
      <rPr>
        <b/>
        <sz val="11"/>
        <color rgb="FF990033"/>
        <rFont val="Calibri"/>
        <family val="2"/>
      </rPr>
      <t>Section 1</t>
    </r>
    <r>
      <rPr>
        <i/>
        <sz val="11"/>
        <color rgb="FF990033"/>
        <rFont val="Calibri"/>
        <family val="2"/>
      </rPr>
      <t>:  Enter all project development, initial investment or start up costs to occur prior to implementation.  Section 2 for reoccurring operating costs is below.</t>
    </r>
  </si>
  <si>
    <t>Grand Total of Cost and Benefits</t>
  </si>
  <si>
    <t>Abandoned Assets to be resold</t>
  </si>
  <si>
    <r>
      <t xml:space="preserve">Section 2:  </t>
    </r>
    <r>
      <rPr>
        <i/>
        <sz val="11"/>
        <color rgb="FF990033"/>
        <rFont val="Calibri"/>
        <family val="2"/>
      </rPr>
      <t>Enter all project ongoing, reoccurring, long-term operating costs.  Expenditures to occur primarily before implementation are entered in Section 1 above.</t>
    </r>
  </si>
  <si>
    <t>Total Project Costs</t>
  </si>
  <si>
    <t>Please insert any Excel worksheets that may help explain or describe your project.</t>
  </si>
  <si>
    <t>ASU Department Finance Manager Name and telephone number</t>
  </si>
  <si>
    <t>PS / Labor costs</t>
  </si>
  <si>
    <t>Non Labor costs</t>
  </si>
  <si>
    <t>and their email addresses</t>
  </si>
  <si>
    <t>Quantity / Rate</t>
  </si>
  <si>
    <t>Main Campus</t>
  </si>
  <si>
    <t>Central Plant</t>
  </si>
  <si>
    <t>Current Environment</t>
  </si>
  <si>
    <t>Post Project Implementation &amp; In Service</t>
  </si>
  <si>
    <t>Net Change</t>
  </si>
  <si>
    <t>West</t>
  </si>
  <si>
    <t>DPC</t>
  </si>
  <si>
    <t>Poly</t>
  </si>
  <si>
    <t>Total</t>
  </si>
  <si>
    <t>Calculation of Benefits</t>
  </si>
  <si>
    <t>Enter detailed information for all relevant benefits and project milestones.</t>
  </si>
  <si>
    <t>SIRF Committee approval</t>
  </si>
  <si>
    <t>Work, construction started</t>
  </si>
  <si>
    <t>Enter detailed information for all project-related milestones.</t>
  </si>
  <si>
    <t>Project Milestones</t>
  </si>
  <si>
    <t>In Service date, work completed</t>
  </si>
  <si>
    <t>Financial benefits, savings commence</t>
  </si>
  <si>
    <t>Month/Year</t>
  </si>
  <si>
    <t>Detailed Description</t>
  </si>
  <si>
    <t>Generic milestones are listed as a starting point.  Insert project-specific milestones to provide insight into the status of the project.</t>
  </si>
  <si>
    <t>Financial benefits, savings audit</t>
  </si>
  <si>
    <t>Rates and Charges</t>
  </si>
  <si>
    <t>Faculty</t>
  </si>
  <si>
    <t>Staff</t>
  </si>
  <si>
    <t>Risk Management Insurance Assessment</t>
  </si>
  <si>
    <t>Employee Related Expenses (ERE)</t>
  </si>
  <si>
    <t>Financial Services (FS)</t>
  </si>
  <si>
    <t>Construction Insurance Premium (CIP)</t>
  </si>
  <si>
    <t>Environmental, Health and Safety (EH&amp;S) fee</t>
  </si>
  <si>
    <t>Name</t>
  </si>
  <si>
    <t>ASU finance department contact</t>
  </si>
  <si>
    <t>Title and organization</t>
  </si>
  <si>
    <t>Department if ASU employee / college or school if ASU student</t>
  </si>
  <si>
    <t xml:space="preserve">If ASU student major and year of enrollment </t>
  </si>
  <si>
    <t>If ASU student undergraduate or graduate</t>
  </si>
  <si>
    <t>Date of application submission</t>
  </si>
  <si>
    <t>Email address</t>
  </si>
  <si>
    <t>Primary telephone number</t>
  </si>
  <si>
    <t>Secondary telephone number</t>
  </si>
  <si>
    <t>Other contact information</t>
  </si>
  <si>
    <t>Project team member names</t>
  </si>
  <si>
    <t>ASU account number</t>
  </si>
  <si>
    <t>Enter or type Agency / Organization to enable transfer or appropriation of project funds</t>
  </si>
  <si>
    <t>Quarterly reporting initiated</t>
  </si>
  <si>
    <t>SIRF Committee meets monthly.</t>
  </si>
  <si>
    <t>ASU account opened &amp; funded</t>
  </si>
  <si>
    <t>Invitation to Bid (ITB) or Request for Proposal (RFP)</t>
  </si>
  <si>
    <t>Please target first report to SIRF Committee within three months of project approval.</t>
  </si>
  <si>
    <t>Purchase Order issued</t>
  </si>
  <si>
    <t>On Annual Basis</t>
  </si>
  <si>
    <t>Life of Project</t>
  </si>
  <si>
    <t>Administrative Service Charge (ASC)</t>
  </si>
  <si>
    <t>Unit of Measure</t>
  </si>
  <si>
    <t>Electricity</t>
  </si>
  <si>
    <t>kWh</t>
  </si>
  <si>
    <t>Natural Gas</t>
  </si>
  <si>
    <t>therm</t>
  </si>
  <si>
    <t>Gasoline</t>
  </si>
  <si>
    <t>gallon</t>
  </si>
  <si>
    <t>Diesel</t>
  </si>
  <si>
    <t>Water</t>
  </si>
  <si>
    <t>acre-feet</t>
  </si>
  <si>
    <t>Tipping</t>
  </si>
  <si>
    <t>short ton</t>
  </si>
  <si>
    <t>Waste Hauling</t>
  </si>
  <si>
    <t>Compost</t>
  </si>
  <si>
    <t>1,000 gallons</t>
  </si>
  <si>
    <t xml:space="preserve">Identify unit(s) to quantify and measure current performance then compare new performance one year after the project's in-service date.  </t>
  </si>
  <si>
    <t>Enter project name or description, campus and indicate Tier 2 or Tier 3</t>
  </si>
  <si>
    <t>Utility &amp; Operations Costs</t>
  </si>
  <si>
    <t>of Project Sponsor</t>
  </si>
  <si>
    <t>of Project Champion</t>
  </si>
  <si>
    <t>If employee then vice president / if student then dean</t>
  </si>
  <si>
    <t>*If this is Tier 2, please comment on how the SIRF will be repaid from these benefits.</t>
  </si>
  <si>
    <t>Time Horizon by Year</t>
  </si>
  <si>
    <t>Shipping and handling</t>
  </si>
  <si>
    <t>RA/TA (excludes tuition remission)</t>
  </si>
  <si>
    <t>Students (excludes RA/TAs)</t>
  </si>
  <si>
    <t>Non-Benefits Eligible (incl LMT category employees)</t>
  </si>
  <si>
    <t>This section is to be structured / formatted to reflect the specifics of the project's benefits.</t>
  </si>
  <si>
    <t>When project is complete then closed, all remaining funds are returned to the SIRF.</t>
  </si>
  <si>
    <t>NPV</t>
  </si>
  <si>
    <t>IRR</t>
  </si>
  <si>
    <t>Sensitivity Analysis*</t>
  </si>
  <si>
    <t>Greater than $10,000</t>
  </si>
  <si>
    <t>Greater than 8.0%</t>
  </si>
  <si>
    <t>Less than 5 years for projects less than $500k</t>
  </si>
  <si>
    <t>Less than 10 years for projects more than $500k</t>
  </si>
  <si>
    <t>Financial Metrics' Threshholds</t>
  </si>
  <si>
    <t xml:space="preserve"> Assume financial benefit is 50% less</t>
  </si>
  <si>
    <t>*Assume two years less of financial benefits</t>
  </si>
  <si>
    <t>To provide clarity for project sponsors of Tier 2 and 3 projects, the SIRF Committee approved minimum thresholds for the following three financial metrics to obtain funding.  They are the approach to ensure the Sustainability Initiatives Revolving Fund is repaid within a reasonable time frame to grow the fund and enable future sustainability investments.  Please contact the Office of Planning &amp; Budget if you have any questions.</t>
  </si>
  <si>
    <t>Rebates / Other</t>
  </si>
  <si>
    <t>If a project has a rebate (e.g. APS or Energize Phoenix) as part of its justification, please report it as a return or benefit, rather than a reduction in cost assuming the rebate is not incorporated into a contractor’s bid.</t>
  </si>
  <si>
    <t xml:space="preserve">  -  How does a decrease in the benefit’s annual amount or years of duration affect the NPV and IRR results?</t>
  </si>
  <si>
    <t xml:space="preserve">      This is important when the project's future operating expenses and benefits may not be known with great precision.</t>
  </si>
  <si>
    <t xml:space="preserve">      Please contact the Office of Planning &amp; Budget budget analyst to assist you if you have any questions.</t>
  </si>
  <si>
    <t>*Sensitivity Analysis is appropriate for projects &gt;$100,000 and provides insight for the SIRF Committee regarding how uncertainty in the project’s outcome (change in the project benefits' dollars or duration) impacts the financial metrics’ net present value and internal rate of return.</t>
  </si>
  <si>
    <t>Fees that may apply to a SIRF plant-fund project budget:</t>
  </si>
  <si>
    <t>PM fee applies for CPMG-managed projects only</t>
  </si>
  <si>
    <t>Project Budget Amount</t>
  </si>
  <si>
    <t>PM Fee Rate</t>
  </si>
  <si>
    <t>*Other Svcs PM Fee Rate</t>
  </si>
  <si>
    <t>Total PM Fee Rate</t>
  </si>
  <si>
    <t>$0 - $1M</t>
  </si>
  <si>
    <t>&gt;$20M</t>
  </si>
  <si>
    <t>&gt;$1M - $20M</t>
  </si>
  <si>
    <t>*Included in this fee are the following:</t>
  </si>
  <si>
    <t>Purchasing Service</t>
  </si>
  <si>
    <t>If rebates are likely, please note them in this section.</t>
  </si>
  <si>
    <t>Contracts</t>
  </si>
  <si>
    <t>Refer to list of possible costs to reduce.  Please contact Phil Plentzas for units' cost.  Use Energy Information System for SIRF Committee reporting.</t>
  </si>
  <si>
    <t>Post Doc</t>
  </si>
  <si>
    <t>Operations Officer, 480-965-5282.  If you are a member of FDM, please contact Phil Plentzas, Director of Business Operations, 480-727-8338.</t>
  </si>
  <si>
    <t>Sensitivity Calculation</t>
  </si>
  <si>
    <t>Assume benefit is 50% less</t>
  </si>
  <si>
    <t>Submission date as of next SIRF Committee meeting (see https://cfo.asu.edu/sirf-apply for dates)</t>
  </si>
  <si>
    <t>If you have any questions or comments regarding the ASU SIRF, please contact Nichol Luoma, AVP, University Business Services and University Sustainability</t>
  </si>
  <si>
    <t>FY19</t>
  </si>
  <si>
    <t>SC0151 Construction Insurance Premium Capital</t>
  </si>
  <si>
    <t>SC0477 Technology Fee</t>
  </si>
  <si>
    <t>SC0641 Risk Management Insurance Assessment</t>
  </si>
  <si>
    <t>SC0019 ASC Expense or SC0020 ASC Expense - Manual</t>
  </si>
  <si>
    <t>Technology Fee (Netcom)</t>
  </si>
  <si>
    <t>Administrative Service Charge  - applicable to non-plant fund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</si>
</sst>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1" formatCode="_(* #,##0_);_(* \(#,##0\);_(* &quot;-&quot;_);_(@_)"/>
    <numFmt numFmtId="44" formatCode="_(&quot;$&quot;* #,##0.00_);_(&quot;$&quot;* \(#,##0.00\);_(&quot;$&quot;* &quot;-&quot;??_);_(@_)"/>
    <numFmt numFmtId="164" formatCode="_(&quot;$&quot;* #,##0_);_(&quot;$&quot;* \(#,##0\);_(&quot;$&quot;* &quot;-&quot;??_);_(@_)"/>
    <numFmt numFmtId="165" formatCode="mm/dd/yy;@"/>
    <numFmt numFmtId="166" formatCode="0.0%"/>
    <numFmt numFmtId="167" formatCode="#,##0.0_);[Red]\(#,##0.0\)"/>
    <numFmt numFmtId="168" formatCode="m/d;@"/>
  </numFmts>
  <fonts count="48"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9"/>
      <color indexed="81"/>
      <name val="Tahoma"/>
      <family val="2"/>
    </font>
    <font>
      <sz val="11"/>
      <color indexed="81"/>
      <name val="Calibri"/>
      <family val="2"/>
    </font>
    <font>
      <sz val="11"/>
      <color theme="1"/>
      <name val="Calibri"/>
      <family val="2"/>
      <scheme val="minor"/>
    </font>
    <font>
      <sz val="12"/>
      <name val="Calibri"/>
      <family val="2"/>
      <scheme val="minor"/>
    </font>
    <font>
      <b/>
      <sz val="14"/>
      <name val="Calibri"/>
      <family val="2"/>
      <scheme val="minor"/>
    </font>
    <font>
      <sz val="12"/>
      <color rgb="FF990033"/>
      <name val="Calibri"/>
      <family val="2"/>
      <scheme val="minor"/>
    </font>
    <font>
      <sz val="11"/>
      <color rgb="FF990033"/>
      <name val="Calibri"/>
      <family val="2"/>
    </font>
    <font>
      <b/>
      <sz val="11"/>
      <color rgb="FF990033"/>
      <name val="Calibri"/>
      <family val="2"/>
    </font>
    <font>
      <i/>
      <sz val="11"/>
      <color rgb="FF990033"/>
      <name val="Calibri"/>
      <family val="2"/>
    </font>
    <font>
      <sz val="11"/>
      <name val="Calibri"/>
      <family val="2"/>
      <scheme val="minor"/>
    </font>
    <font>
      <b/>
      <sz val="14"/>
      <color rgb="FF990033"/>
      <name val="Calibri"/>
      <family val="2"/>
      <scheme val="minor"/>
    </font>
    <font>
      <b/>
      <sz val="12"/>
      <color rgb="FF990000"/>
      <name val="Times New Roman"/>
      <family val="1"/>
    </font>
    <font>
      <b/>
      <sz val="11"/>
      <color rgb="FF990033"/>
      <name val="Calibri"/>
      <family val="2"/>
      <scheme val="minor"/>
    </font>
    <font>
      <u/>
      <sz val="11"/>
      <color rgb="FF990033"/>
      <name val="Calibri"/>
      <family val="2"/>
      <scheme val="minor"/>
    </font>
    <font>
      <sz val="11"/>
      <color rgb="FF990033"/>
      <name val="Calibri"/>
      <family val="2"/>
      <scheme val="minor"/>
    </font>
    <font>
      <i/>
      <sz val="11"/>
      <color rgb="FF990033"/>
      <name val="Calibri"/>
      <family val="2"/>
      <scheme val="minor"/>
    </font>
    <font>
      <sz val="11"/>
      <color indexed="81"/>
      <name val="Calibri"/>
      <family val="2"/>
      <scheme val="minor"/>
    </font>
    <font>
      <sz val="10"/>
      <name val="Calibri"/>
      <family val="2"/>
      <scheme val="minor"/>
    </font>
    <font>
      <sz val="10"/>
      <color rgb="FF990033"/>
      <name val="Calibri"/>
      <family val="2"/>
      <scheme val="minor"/>
    </font>
    <font>
      <b/>
      <sz val="11"/>
      <name val="Calibri"/>
      <family val="2"/>
      <scheme val="minor"/>
    </font>
    <font>
      <sz val="11"/>
      <color rgb="FFC00000"/>
      <name val="Calibri"/>
      <family val="2"/>
      <scheme val="minor"/>
    </font>
    <font>
      <b/>
      <sz val="11"/>
      <color theme="1"/>
      <name val="Calibri"/>
      <family val="2"/>
      <scheme val="minor"/>
    </font>
    <font>
      <sz val="11"/>
      <name val="Calibri"/>
      <family val="2"/>
    </font>
    <font>
      <u/>
      <sz val="11"/>
      <name val="Calibri"/>
      <family val="2"/>
      <scheme val="minor"/>
    </font>
    <font>
      <i/>
      <sz val="11"/>
      <name val="Calibri"/>
      <family val="2"/>
      <scheme val="minor"/>
    </font>
    <font>
      <b/>
      <sz val="9"/>
      <color indexed="81"/>
      <name val="Tahoma"/>
      <family val="2"/>
    </font>
    <font>
      <b/>
      <sz val="14"/>
      <color rgb="FF990033"/>
      <name val="Calibri"/>
      <family val="2"/>
    </font>
    <font>
      <u/>
      <sz val="11"/>
      <name val="Calibri"/>
      <family val="2"/>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rgb="FFFFCC0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11"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6" fillId="16" borderId="1" applyNumberFormat="0" applyAlignment="0" applyProtection="0"/>
    <xf numFmtId="0" fontId="7" fillId="17" borderId="2" applyNumberFormat="0" applyAlignment="0" applyProtection="0"/>
    <xf numFmtId="44" fontId="2" fillId="0" borderId="0" applyFont="0" applyFill="0" applyBorder="0" applyAlignment="0" applyProtection="0"/>
    <xf numFmtId="0" fontId="8" fillId="0" borderId="0" applyNumberFormat="0" applyFill="0" applyBorder="0" applyAlignment="0" applyProtection="0"/>
    <xf numFmtId="0" fontId="9" fillId="6"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7" borderId="0" applyNumberFormat="0" applyBorder="0" applyAlignment="0" applyProtection="0"/>
    <xf numFmtId="0" fontId="22" fillId="0" borderId="0"/>
    <xf numFmtId="0" fontId="2" fillId="4" borderId="7" applyNumberFormat="0" applyFont="0" applyAlignment="0" applyProtection="0"/>
    <xf numFmtId="0" fontId="16" fillId="16" borderId="8" applyNumberFormat="0" applyAlignment="0" applyProtection="0"/>
    <xf numFmtId="9" fontId="2"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203">
    <xf numFmtId="0" fontId="0" fillId="0" borderId="0" xfId="0"/>
    <xf numFmtId="0" fontId="23" fillId="0" borderId="0" xfId="38" applyFont="1" applyFill="1" applyBorder="1"/>
    <xf numFmtId="0" fontId="23" fillId="0" borderId="0" xfId="38" applyFont="1" applyFill="1" applyBorder="1" applyAlignment="1"/>
    <xf numFmtId="0" fontId="24" fillId="0" borderId="0" xfId="38" applyFont="1" applyFill="1" applyBorder="1" applyAlignment="1"/>
    <xf numFmtId="0" fontId="27" fillId="0" borderId="0" xfId="0" applyFont="1" applyFill="1" applyBorder="1"/>
    <xf numFmtId="0" fontId="26" fillId="0" borderId="0" xfId="0" applyFont="1" applyFill="1" applyBorder="1"/>
    <xf numFmtId="0" fontId="28" fillId="0" borderId="0" xfId="0" applyFont="1" applyFill="1" applyBorder="1"/>
    <xf numFmtId="0" fontId="26" fillId="0" borderId="0" xfId="0" quotePrefix="1" applyFont="1" applyFill="1" applyBorder="1"/>
    <xf numFmtId="0" fontId="26" fillId="0" borderId="0" xfId="0" applyFont="1" applyFill="1" applyBorder="1" applyAlignment="1">
      <alignment horizontal="center"/>
    </xf>
    <xf numFmtId="38" fontId="26" fillId="0" borderId="0" xfId="0" applyNumberFormat="1" applyFont="1" applyFill="1" applyBorder="1"/>
    <xf numFmtId="0" fontId="25" fillId="0" borderId="0" xfId="38" applyFont="1" applyFill="1" applyBorder="1" applyAlignment="1"/>
    <xf numFmtId="0" fontId="29" fillId="0" borderId="0" xfId="38" applyFont="1" applyFill="1" applyBorder="1" applyAlignment="1">
      <alignment horizontal="center"/>
    </xf>
    <xf numFmtId="0" fontId="30" fillId="0" borderId="0" xfId="38" applyFont="1" applyFill="1" applyBorder="1" applyAlignment="1">
      <alignment horizontal="center"/>
    </xf>
    <xf numFmtId="0" fontId="26" fillId="0" borderId="0" xfId="0" applyFont="1" applyBorder="1"/>
    <xf numFmtId="0" fontId="31" fillId="0" borderId="0" xfId="0" applyFont="1" applyAlignment="1">
      <alignment horizontal="center"/>
    </xf>
    <xf numFmtId="38" fontId="26" fillId="0" borderId="11" xfId="0" applyNumberFormat="1" applyFont="1" applyFill="1" applyBorder="1"/>
    <xf numFmtId="0" fontId="34" fillId="0" borderId="0" xfId="0" applyFont="1"/>
    <xf numFmtId="0" fontId="26" fillId="0" borderId="0" xfId="0" applyNumberFormat="1" applyFont="1" applyFill="1" applyBorder="1"/>
    <xf numFmtId="0" fontId="27" fillId="0" borderId="0" xfId="0" applyFont="1" applyFill="1" applyBorder="1" applyAlignment="1">
      <alignment horizontal="center"/>
    </xf>
    <xf numFmtId="0" fontId="32" fillId="0" borderId="0" xfId="0" applyFont="1" applyFill="1" applyBorder="1"/>
    <xf numFmtId="0" fontId="34" fillId="0" borderId="0" xfId="0" applyFont="1" applyFill="1" applyBorder="1"/>
    <xf numFmtId="0" fontId="34" fillId="0" borderId="0" xfId="0" applyNumberFormat="1" applyFont="1" applyFill="1" applyBorder="1"/>
    <xf numFmtId="0" fontId="35" fillId="0" borderId="0" xfId="0" applyFont="1" applyFill="1" applyBorder="1"/>
    <xf numFmtId="0" fontId="34" fillId="0" borderId="0" xfId="0" quotePrefix="1" applyFont="1" applyFill="1" applyBorder="1"/>
    <xf numFmtId="40" fontId="34" fillId="0" borderId="0" xfId="0" applyNumberFormat="1" applyFont="1" applyFill="1" applyBorder="1"/>
    <xf numFmtId="0" fontId="34" fillId="0" borderId="0" xfId="0" applyFont="1" applyFill="1" applyBorder="1" applyAlignment="1">
      <alignment horizontal="center"/>
    </xf>
    <xf numFmtId="38" fontId="34" fillId="0" borderId="0" xfId="0" applyNumberFormat="1" applyFont="1" applyFill="1" applyBorder="1"/>
    <xf numFmtId="0" fontId="34" fillId="0" borderId="0" xfId="0" applyFont="1" applyFill="1" applyBorder="1" applyAlignment="1">
      <alignment horizontal="right"/>
    </xf>
    <xf numFmtId="9" fontId="34" fillId="0" borderId="0" xfId="0" applyNumberFormat="1" applyFont="1" applyFill="1" applyBorder="1"/>
    <xf numFmtId="0" fontId="32" fillId="0" borderId="0" xfId="0" applyNumberFormat="1" applyFont="1" applyFill="1" applyBorder="1"/>
    <xf numFmtId="0" fontId="32" fillId="0" borderId="0" xfId="0" applyFont="1" applyFill="1" applyBorder="1" applyAlignment="1">
      <alignment horizontal="center"/>
    </xf>
    <xf numFmtId="38" fontId="32" fillId="0" borderId="0" xfId="0" applyNumberFormat="1" applyFont="1" applyFill="1" applyBorder="1"/>
    <xf numFmtId="38" fontId="34" fillId="0" borderId="0" xfId="0" applyNumberFormat="1" applyFont="1"/>
    <xf numFmtId="38" fontId="32" fillId="0" borderId="0" xfId="0" applyNumberFormat="1" applyFont="1" applyFill="1" applyBorder="1" applyAlignment="1">
      <alignment horizontal="right"/>
    </xf>
    <xf numFmtId="38" fontId="34" fillId="0" borderId="11" xfId="0" applyNumberFormat="1" applyFont="1" applyBorder="1"/>
    <xf numFmtId="38" fontId="34" fillId="0" borderId="10" xfId="0" applyNumberFormat="1" applyFont="1" applyBorder="1"/>
    <xf numFmtId="38" fontId="34" fillId="0" borderId="0" xfId="0" applyNumberFormat="1" applyFont="1" applyFill="1" applyBorder="1" applyAlignment="1">
      <alignment horizontal="right"/>
    </xf>
    <xf numFmtId="38" fontId="34" fillId="0" borderId="0" xfId="0" applyNumberFormat="1" applyFont="1" applyBorder="1"/>
    <xf numFmtId="38" fontId="34" fillId="0" borderId="12" xfId="0" applyNumberFormat="1" applyFont="1" applyBorder="1"/>
    <xf numFmtId="41" fontId="34" fillId="0" borderId="0" xfId="0" applyNumberFormat="1" applyFont="1" applyFill="1" applyBorder="1" applyAlignment="1">
      <alignment horizontal="center"/>
    </xf>
    <xf numFmtId="0" fontId="37" fillId="0" borderId="0" xfId="0" applyFont="1"/>
    <xf numFmtId="0" fontId="29" fillId="0" borderId="0" xfId="0" applyFont="1"/>
    <xf numFmtId="40" fontId="34" fillId="0" borderId="0" xfId="28" applyNumberFormat="1" applyFont="1"/>
    <xf numFmtId="165" fontId="29" fillId="0" borderId="0" xfId="0" applyNumberFormat="1" applyFont="1"/>
    <xf numFmtId="0" fontId="32" fillId="0" borderId="0" xfId="0" applyFont="1" applyAlignment="1">
      <alignment horizontal="center"/>
    </xf>
    <xf numFmtId="44" fontId="34" fillId="0" borderId="0" xfId="28" applyFont="1"/>
    <xf numFmtId="40" fontId="32" fillId="0" borderId="0" xfId="0" applyNumberFormat="1" applyFont="1" applyAlignment="1">
      <alignment horizontal="center"/>
    </xf>
    <xf numFmtId="165" fontId="38" fillId="0" borderId="0" xfId="0" applyNumberFormat="1" applyFont="1"/>
    <xf numFmtId="0" fontId="32" fillId="0" borderId="0" xfId="0" quotePrefix="1" applyFont="1" applyAlignment="1">
      <alignment horizontal="center"/>
    </xf>
    <xf numFmtId="44" fontId="32" fillId="0" borderId="0" xfId="28" applyFont="1" applyAlignment="1">
      <alignment horizontal="center"/>
    </xf>
    <xf numFmtId="165" fontId="32" fillId="0" borderId="0" xfId="0" applyNumberFormat="1" applyFont="1" applyAlignment="1">
      <alignment horizontal="center"/>
    </xf>
    <xf numFmtId="165" fontId="32" fillId="0" borderId="0" xfId="0" applyNumberFormat="1" applyFont="1" applyAlignment="1"/>
    <xf numFmtId="0" fontId="39" fillId="0" borderId="0" xfId="0" applyFont="1" applyAlignment="1">
      <alignment horizontal="center"/>
    </xf>
    <xf numFmtId="0" fontId="34" fillId="0" borderId="0" xfId="0" applyFont="1" applyAlignment="1">
      <alignment horizontal="center"/>
    </xf>
    <xf numFmtId="0" fontId="34" fillId="0" borderId="11" xfId="0" applyFont="1" applyFill="1" applyBorder="1"/>
    <xf numFmtId="44" fontId="29" fillId="0" borderId="11" xfId="28" applyFont="1" applyFill="1" applyBorder="1"/>
    <xf numFmtId="167" fontId="29" fillId="0" borderId="11" xfId="28" applyNumberFormat="1" applyFont="1" applyFill="1" applyBorder="1"/>
    <xf numFmtId="38" fontId="29" fillId="0" borderId="11" xfId="0" applyNumberFormat="1" applyFont="1" applyFill="1" applyBorder="1"/>
    <xf numFmtId="165" fontId="29" fillId="0" borderId="11" xfId="0" applyNumberFormat="1" applyFont="1" applyFill="1" applyBorder="1"/>
    <xf numFmtId="165" fontId="29" fillId="0" borderId="15" xfId="0" applyNumberFormat="1" applyFont="1" applyFill="1" applyBorder="1"/>
    <xf numFmtId="44" fontId="29" fillId="0" borderId="0" xfId="28" applyFont="1" applyFill="1" applyBorder="1"/>
    <xf numFmtId="167" fontId="29" fillId="0" borderId="0" xfId="28" applyNumberFormat="1" applyFont="1" applyFill="1" applyBorder="1"/>
    <xf numFmtId="38" fontId="29" fillId="0" borderId="0" xfId="0" applyNumberFormat="1" applyFont="1" applyFill="1" applyBorder="1"/>
    <xf numFmtId="165" fontId="29" fillId="0" borderId="0" xfId="0" applyNumberFormat="1" applyFont="1" applyFill="1" applyBorder="1"/>
    <xf numFmtId="165" fontId="29" fillId="0" borderId="17" xfId="0" applyNumberFormat="1" applyFont="1" applyFill="1" applyBorder="1"/>
    <xf numFmtId="38" fontId="29" fillId="0" borderId="0" xfId="0" applyNumberFormat="1" applyFont="1"/>
    <xf numFmtId="167" fontId="39" fillId="0" borderId="0" xfId="28" applyNumberFormat="1" applyFont="1" applyFill="1" applyBorder="1"/>
    <xf numFmtId="0" fontId="32" fillId="0" borderId="0" xfId="0" applyFont="1" applyAlignment="1">
      <alignment horizontal="left"/>
    </xf>
    <xf numFmtId="0" fontId="40" fillId="0" borderId="18" xfId="0" applyFont="1" applyFill="1" applyBorder="1" applyAlignment="1">
      <alignment wrapText="1"/>
    </xf>
    <xf numFmtId="0" fontId="40" fillId="0" borderId="12" xfId="0" applyFont="1" applyFill="1" applyBorder="1" applyAlignment="1">
      <alignment wrapText="1"/>
    </xf>
    <xf numFmtId="38" fontId="40" fillId="0" borderId="12" xfId="28" applyNumberFormat="1" applyFont="1" applyFill="1" applyBorder="1"/>
    <xf numFmtId="165" fontId="40" fillId="0" borderId="12" xfId="0" applyNumberFormat="1" applyFont="1" applyFill="1" applyBorder="1"/>
    <xf numFmtId="165" fontId="40" fillId="0" borderId="19" xfId="0" applyNumberFormat="1" applyFont="1" applyFill="1" applyBorder="1"/>
    <xf numFmtId="0" fontId="32" fillId="0" borderId="0" xfId="0" applyFont="1" applyAlignment="1">
      <alignment horizontal="right"/>
    </xf>
    <xf numFmtId="0" fontId="29" fillId="0" borderId="0" xfId="0" applyFont="1" applyAlignment="1">
      <alignment horizontal="center"/>
    </xf>
    <xf numFmtId="44" fontId="29" fillId="0" borderId="0" xfId="28" applyFont="1"/>
    <xf numFmtId="40" fontId="29" fillId="0" borderId="0" xfId="28" applyNumberFormat="1" applyFont="1"/>
    <xf numFmtId="0" fontId="32" fillId="0" borderId="14" xfId="0" applyFont="1" applyFill="1" applyBorder="1"/>
    <xf numFmtId="0" fontId="34" fillId="0" borderId="15" xfId="0" applyFont="1" applyFill="1" applyBorder="1"/>
    <xf numFmtId="168" fontId="34" fillId="0" borderId="0" xfId="0" applyNumberFormat="1" applyFont="1" applyFill="1" applyBorder="1"/>
    <xf numFmtId="38" fontId="33" fillId="0" borderId="0" xfId="0" applyNumberFormat="1" applyFont="1" applyFill="1" applyBorder="1"/>
    <xf numFmtId="167" fontId="34" fillId="0" borderId="0" xfId="0" applyNumberFormat="1" applyFont="1" applyFill="1" applyBorder="1"/>
    <xf numFmtId="0" fontId="34" fillId="0" borderId="0" xfId="0" quotePrefix="1" applyFont="1" applyFill="1" applyBorder="1" applyAlignment="1">
      <alignment horizontal="center"/>
    </xf>
    <xf numFmtId="44" fontId="34" fillId="0" borderId="11" xfId="28" applyFont="1" applyFill="1" applyBorder="1"/>
    <xf numFmtId="167" fontId="39" fillId="0" borderId="11" xfId="28" applyNumberFormat="1" applyFont="1" applyFill="1" applyBorder="1"/>
    <xf numFmtId="165" fontId="34" fillId="0" borderId="11" xfId="0" applyNumberFormat="1" applyFont="1" applyFill="1" applyBorder="1"/>
    <xf numFmtId="166" fontId="1" fillId="0" borderId="0" xfId="41" applyNumberFormat="1" applyFont="1" applyAlignment="1">
      <alignment horizontal="center"/>
    </xf>
    <xf numFmtId="10" fontId="1" fillId="0" borderId="0" xfId="41" applyNumberFormat="1" applyFont="1" applyAlignment="1">
      <alignment horizontal="center"/>
    </xf>
    <xf numFmtId="0" fontId="29" fillId="0" borderId="0" xfId="0" applyFont="1" applyAlignment="1"/>
    <xf numFmtId="0" fontId="41" fillId="0" borderId="0" xfId="0" applyFont="1" applyAlignment="1"/>
    <xf numFmtId="0" fontId="29" fillId="0" borderId="14" xfId="0" applyFont="1" applyFill="1" applyBorder="1" applyAlignment="1">
      <alignment wrapText="1"/>
    </xf>
    <xf numFmtId="0" fontId="29" fillId="0" borderId="11" xfId="0" applyFont="1" applyFill="1" applyBorder="1"/>
    <xf numFmtId="0" fontId="29" fillId="0" borderId="16" xfId="0" applyFont="1" applyFill="1" applyBorder="1"/>
    <xf numFmtId="0" fontId="29" fillId="0" borderId="0" xfId="0" applyFont="1" applyFill="1" applyBorder="1"/>
    <xf numFmtId="0" fontId="29" fillId="0" borderId="16" xfId="0" applyFont="1" applyFill="1" applyBorder="1" applyAlignment="1">
      <alignment wrapText="1"/>
    </xf>
    <xf numFmtId="38" fontId="29" fillId="0" borderId="11" xfId="28" applyNumberFormat="1" applyFont="1" applyFill="1" applyBorder="1"/>
    <xf numFmtId="38" fontId="29" fillId="0" borderId="0" xfId="28" applyNumberFormat="1" applyFont="1" applyFill="1" applyBorder="1"/>
    <xf numFmtId="0" fontId="29" fillId="0" borderId="0" xfId="0" applyFont="1" applyFill="1" applyBorder="1" applyAlignment="1">
      <alignment wrapText="1"/>
    </xf>
    <xf numFmtId="0" fontId="29" fillId="0" borderId="14" xfId="0" applyFont="1" applyFill="1" applyBorder="1"/>
    <xf numFmtId="40" fontId="29" fillId="0" borderId="11" xfId="28" applyNumberFormat="1" applyFont="1" applyFill="1" applyBorder="1"/>
    <xf numFmtId="0" fontId="29" fillId="0" borderId="11" xfId="0" applyNumberFormat="1" applyFont="1" applyFill="1" applyBorder="1"/>
    <xf numFmtId="40" fontId="29" fillId="0" borderId="0" xfId="28" applyNumberFormat="1" applyFont="1" applyFill="1" applyBorder="1"/>
    <xf numFmtId="0" fontId="29" fillId="0" borderId="0" xfId="0" applyNumberFormat="1" applyFont="1" applyFill="1" applyBorder="1"/>
    <xf numFmtId="0" fontId="29" fillId="0" borderId="18" xfId="0" applyFont="1" applyFill="1" applyBorder="1"/>
    <xf numFmtId="0" fontId="29" fillId="0" borderId="12" xfId="0" applyFont="1" applyFill="1" applyBorder="1"/>
    <xf numFmtId="38" fontId="29" fillId="0" borderId="12" xfId="28" applyNumberFormat="1" applyFont="1" applyFill="1" applyBorder="1"/>
    <xf numFmtId="40" fontId="29" fillId="0" borderId="12" xfId="28" applyNumberFormat="1" applyFont="1" applyFill="1" applyBorder="1"/>
    <xf numFmtId="38" fontId="29" fillId="0" borderId="12" xfId="0" applyNumberFormat="1" applyFont="1" applyFill="1" applyBorder="1"/>
    <xf numFmtId="0" fontId="29" fillId="0" borderId="12" xfId="0" applyNumberFormat="1" applyFont="1" applyFill="1" applyBorder="1"/>
    <xf numFmtId="165" fontId="29" fillId="0" borderId="19" xfId="0" applyNumberFormat="1" applyFont="1" applyFill="1" applyBorder="1"/>
    <xf numFmtId="0" fontId="42" fillId="0" borderId="0" xfId="0" applyFont="1"/>
    <xf numFmtId="0" fontId="34" fillId="0" borderId="0" xfId="0" applyFont="1" applyFill="1" applyBorder="1" applyAlignment="1">
      <alignment horizontal="center" vertical="center"/>
    </xf>
    <xf numFmtId="0" fontId="32" fillId="0" borderId="0" xfId="0" quotePrefix="1" applyFont="1" applyAlignment="1">
      <alignment horizontal="center" vertical="center"/>
    </xf>
    <xf numFmtId="0" fontId="39" fillId="0" borderId="0" xfId="0" applyFont="1" applyBorder="1" applyAlignment="1">
      <alignment horizontal="center"/>
    </xf>
    <xf numFmtId="38" fontId="34" fillId="0" borderId="0" xfId="28" applyNumberFormat="1" applyFont="1"/>
    <xf numFmtId="38" fontId="32" fillId="0" borderId="0" xfId="0" applyNumberFormat="1" applyFont="1" applyAlignment="1">
      <alignment horizontal="center"/>
    </xf>
    <xf numFmtId="38" fontId="40" fillId="0" borderId="12" xfId="0" applyNumberFormat="1" applyFont="1" applyFill="1" applyBorder="1"/>
    <xf numFmtId="38" fontId="32" fillId="0" borderId="0" xfId="28" applyNumberFormat="1" applyFont="1" applyAlignment="1">
      <alignment horizontal="center"/>
    </xf>
    <xf numFmtId="44" fontId="34" fillId="0" borderId="0" xfId="28" applyFont="1" applyFill="1" applyBorder="1"/>
    <xf numFmtId="44" fontId="34" fillId="0" borderId="11" xfId="28" applyFont="1" applyBorder="1"/>
    <xf numFmtId="0" fontId="32" fillId="0" borderId="11" xfId="0" applyFont="1" applyFill="1" applyBorder="1" applyAlignment="1">
      <alignment horizontal="center"/>
    </xf>
    <xf numFmtId="0" fontId="29" fillId="0" borderId="0" xfId="0" applyFont="1" applyBorder="1"/>
    <xf numFmtId="0" fontId="29" fillId="0" borderId="0" xfId="0" applyFont="1" applyBorder="1" applyAlignment="1">
      <alignment horizontal="right"/>
    </xf>
    <xf numFmtId="0" fontId="43" fillId="0" borderId="16" xfId="0" applyFont="1" applyFill="1" applyBorder="1"/>
    <xf numFmtId="0" fontId="29" fillId="0" borderId="17" xfId="0" applyFont="1" applyFill="1" applyBorder="1"/>
    <xf numFmtId="0" fontId="29" fillId="0" borderId="19" xfId="0" applyFont="1" applyFill="1" applyBorder="1"/>
    <xf numFmtId="0" fontId="46" fillId="0" borderId="0" xfId="0" applyFont="1" applyFill="1" applyBorder="1"/>
    <xf numFmtId="38" fontId="29" fillId="0" borderId="20" xfId="0" applyNumberFormat="1" applyFont="1" applyFill="1" applyBorder="1"/>
    <xf numFmtId="38" fontId="29" fillId="0" borderId="21" xfId="0" applyNumberFormat="1" applyFont="1" applyFill="1" applyBorder="1"/>
    <xf numFmtId="6" fontId="29" fillId="0" borderId="21" xfId="28" applyNumberFormat="1" applyFont="1" applyFill="1" applyBorder="1"/>
    <xf numFmtId="40" fontId="29" fillId="0" borderId="21" xfId="0" applyNumberFormat="1" applyFont="1" applyFill="1" applyBorder="1"/>
    <xf numFmtId="0" fontId="29" fillId="0" borderId="21" xfId="0" applyFont="1" applyFill="1" applyBorder="1"/>
    <xf numFmtId="0" fontId="29" fillId="0" borderId="21" xfId="0" applyFont="1" applyFill="1" applyBorder="1" applyAlignment="1">
      <alignment horizontal="right"/>
    </xf>
    <xf numFmtId="38" fontId="29" fillId="0" borderId="23" xfId="0" applyNumberFormat="1" applyFont="1" applyFill="1" applyBorder="1"/>
    <xf numFmtId="10" fontId="29" fillId="0" borderId="0" xfId="41" applyNumberFormat="1" applyFont="1" applyFill="1" applyBorder="1"/>
    <xf numFmtId="40" fontId="29" fillId="0" borderId="0" xfId="0" applyNumberFormat="1" applyFont="1" applyFill="1" applyBorder="1"/>
    <xf numFmtId="40" fontId="29" fillId="0" borderId="0" xfId="0" applyNumberFormat="1" applyFont="1" applyFill="1" applyBorder="1" applyAlignment="1">
      <alignment horizontal="right"/>
    </xf>
    <xf numFmtId="38" fontId="29" fillId="0" borderId="25" xfId="0" applyNumberFormat="1" applyFont="1" applyFill="1" applyBorder="1"/>
    <xf numFmtId="0" fontId="29" fillId="0" borderId="26" xfId="0" applyFont="1" applyFill="1" applyBorder="1"/>
    <xf numFmtId="166" fontId="29" fillId="0" borderId="26" xfId="0" applyNumberFormat="1" applyFont="1" applyFill="1" applyBorder="1"/>
    <xf numFmtId="40" fontId="29" fillId="0" borderId="26" xfId="0" applyNumberFormat="1" applyFont="1" applyFill="1" applyBorder="1"/>
    <xf numFmtId="0" fontId="29" fillId="0" borderId="26" xfId="0" applyFont="1" applyFill="1" applyBorder="1" applyAlignment="1">
      <alignment horizontal="right"/>
    </xf>
    <xf numFmtId="164" fontId="29" fillId="0" borderId="22" xfId="28" applyNumberFormat="1" applyFont="1" applyFill="1" applyBorder="1"/>
    <xf numFmtId="1" fontId="29" fillId="0" borderId="24" xfId="0" applyNumberFormat="1" applyFont="1" applyFill="1" applyBorder="1"/>
    <xf numFmtId="40" fontId="29" fillId="18" borderId="27" xfId="0" applyNumberFormat="1" applyFont="1" applyFill="1" applyBorder="1"/>
    <xf numFmtId="0" fontId="29" fillId="0" borderId="0" xfId="0" applyNumberFormat="1" applyFont="1" applyFill="1" applyBorder="1" applyAlignment="1">
      <alignment horizontal="center" vertical="center"/>
    </xf>
    <xf numFmtId="0" fontId="29" fillId="0" borderId="0" xfId="0" applyNumberFormat="1" applyFont="1" applyFill="1" applyBorder="1" applyAlignment="1">
      <alignment horizontal="center"/>
    </xf>
    <xf numFmtId="0" fontId="29" fillId="0" borderId="0" xfId="0" applyFont="1" applyFill="1" applyBorder="1" applyAlignment="1"/>
    <xf numFmtId="0" fontId="29" fillId="0" borderId="0" xfId="0" applyFont="1" applyAlignment="1">
      <alignment horizontal="center" vertical="center"/>
    </xf>
    <xf numFmtId="38" fontId="29" fillId="0" borderId="0" xfId="0" applyNumberFormat="1" applyFont="1" applyFill="1" applyBorder="1" applyAlignment="1"/>
    <xf numFmtId="38" fontId="29" fillId="0" borderId="0" xfId="0" applyNumberFormat="1" applyFont="1" applyFill="1" applyBorder="1" applyAlignment="1">
      <alignment horizontal="right"/>
    </xf>
    <xf numFmtId="0" fontId="29" fillId="0" borderId="0" xfId="0" applyFont="1" applyFill="1" applyBorder="1" applyAlignment="1">
      <alignment horizontal="center"/>
    </xf>
    <xf numFmtId="0" fontId="29" fillId="0" borderId="0" xfId="0" applyFont="1" applyFill="1" applyBorder="1" applyAlignment="1">
      <alignment horizontal="right"/>
    </xf>
    <xf numFmtId="0" fontId="29" fillId="0" borderId="0" xfId="0" applyFont="1" applyFill="1" applyBorder="1" applyAlignment="1">
      <alignment horizontal="center" vertical="center"/>
    </xf>
    <xf numFmtId="0" fontId="29" fillId="0" borderId="0" xfId="0" applyNumberFormat="1" applyFont="1" applyFill="1" applyBorder="1" applyAlignment="1"/>
    <xf numFmtId="0" fontId="44" fillId="0" borderId="0" xfId="0" applyFont="1" applyFill="1" applyBorder="1"/>
    <xf numFmtId="0" fontId="43" fillId="0" borderId="0" xfId="38" applyFont="1" applyFill="1" applyBorder="1" applyAlignment="1">
      <alignment horizontal="center"/>
    </xf>
    <xf numFmtId="0" fontId="29" fillId="0" borderId="0" xfId="38" applyFont="1" applyFill="1" applyBorder="1" applyAlignment="1"/>
    <xf numFmtId="0" fontId="29" fillId="0" borderId="12" xfId="38" applyFont="1" applyFill="1" applyBorder="1" applyAlignment="1"/>
    <xf numFmtId="0" fontId="29" fillId="0" borderId="13" xfId="38" applyFont="1" applyFill="1" applyBorder="1" applyAlignment="1"/>
    <xf numFmtId="0" fontId="29" fillId="0" borderId="12" xfId="38" applyFont="1" applyFill="1" applyBorder="1" applyAlignment="1">
      <alignment horizontal="center"/>
    </xf>
    <xf numFmtId="0" fontId="29" fillId="0" borderId="13" xfId="38" applyFont="1" applyFill="1" applyBorder="1" applyAlignment="1">
      <alignment horizontal="center"/>
    </xf>
    <xf numFmtId="0" fontId="29" fillId="0" borderId="0" xfId="38" applyFont="1" applyFill="1" applyBorder="1"/>
    <xf numFmtId="0" fontId="29" fillId="0" borderId="0" xfId="38" applyFont="1" applyFill="1" applyBorder="1" applyAlignment="1">
      <alignment wrapText="1"/>
    </xf>
    <xf numFmtId="0" fontId="29" fillId="0" borderId="12" xfId="38" applyFont="1" applyFill="1" applyBorder="1" applyAlignment="1">
      <alignment horizontal="left"/>
    </xf>
    <xf numFmtId="38" fontId="47" fillId="0" borderId="0" xfId="0" applyNumberFormat="1" applyFont="1" applyFill="1" applyBorder="1"/>
    <xf numFmtId="0" fontId="42" fillId="0" borderId="0" xfId="0" applyFont="1" applyFill="1" applyBorder="1" applyAlignment="1">
      <alignment horizontal="center"/>
    </xf>
    <xf numFmtId="0" fontId="42" fillId="0" borderId="0" xfId="0" applyFont="1" applyFill="1" applyBorder="1" applyAlignment="1"/>
    <xf numFmtId="9" fontId="42" fillId="0" borderId="0" xfId="41" applyFont="1" applyFill="1" applyBorder="1" applyAlignment="1" applyProtection="1">
      <alignment horizontal="center"/>
      <protection locked="0"/>
    </xf>
    <xf numFmtId="38" fontId="42" fillId="0" borderId="0" xfId="0" applyNumberFormat="1" applyFont="1" applyFill="1" applyBorder="1"/>
    <xf numFmtId="0" fontId="42" fillId="0" borderId="0" xfId="0" applyNumberFormat="1" applyFont="1" applyFill="1" applyBorder="1" applyAlignment="1">
      <alignment horizontal="left"/>
    </xf>
    <xf numFmtId="0" fontId="42" fillId="0" borderId="0" xfId="0" applyNumberFormat="1" applyFont="1" applyFill="1" applyBorder="1" applyAlignment="1">
      <alignment horizontal="right"/>
    </xf>
    <xf numFmtId="38" fontId="42" fillId="0" borderId="11" xfId="0" applyNumberFormat="1" applyFont="1" applyFill="1" applyBorder="1"/>
    <xf numFmtId="38" fontId="42" fillId="0" borderId="0" xfId="0" applyNumberFormat="1" applyFont="1" applyFill="1" applyBorder="1" applyAlignment="1">
      <alignment horizontal="right"/>
    </xf>
    <xf numFmtId="38" fontId="42" fillId="0" borderId="0" xfId="0" applyNumberFormat="1" applyFont="1" applyFill="1" applyBorder="1" applyAlignment="1">
      <alignment horizontal="center"/>
    </xf>
    <xf numFmtId="164" fontId="42" fillId="0" borderId="10" xfId="28" applyNumberFormat="1" applyFont="1" applyFill="1" applyBorder="1"/>
    <xf numFmtId="0" fontId="42" fillId="0" borderId="0" xfId="0" applyFont="1" applyFill="1" applyBorder="1"/>
    <xf numFmtId="166" fontId="29" fillId="0" borderId="11" xfId="41" applyNumberFormat="1" applyFont="1" applyFill="1" applyBorder="1" applyAlignment="1">
      <alignment horizontal="center"/>
    </xf>
    <xf numFmtId="166" fontId="29" fillId="0" borderId="0" xfId="41" applyNumberFormat="1" applyFont="1" applyFill="1" applyBorder="1" applyAlignment="1">
      <alignment horizontal="center"/>
    </xf>
    <xf numFmtId="0" fontId="29" fillId="0" borderId="16" xfId="0" quotePrefix="1" applyFont="1" applyFill="1" applyBorder="1"/>
    <xf numFmtId="0" fontId="35" fillId="0" borderId="0" xfId="0" applyFont="1" applyFill="1" applyBorder="1" applyAlignment="1">
      <alignment horizontal="center"/>
    </xf>
    <xf numFmtId="38" fontId="32" fillId="0" borderId="0" xfId="0" applyNumberFormat="1" applyFont="1" applyFill="1" applyBorder="1" applyAlignment="1">
      <alignment horizontal="left"/>
    </xf>
    <xf numFmtId="0" fontId="39" fillId="0" borderId="0" xfId="0" applyFont="1" applyFill="1" applyBorder="1" applyAlignment="1">
      <alignment horizontal="right"/>
    </xf>
    <xf numFmtId="6" fontId="29" fillId="0" borderId="0" xfId="28" applyNumberFormat="1" applyFont="1" applyFill="1" applyBorder="1"/>
    <xf numFmtId="0" fontId="44" fillId="0" borderId="0" xfId="0" quotePrefix="1" applyFont="1" applyFill="1" applyBorder="1"/>
    <xf numFmtId="0" fontId="39" fillId="0" borderId="0" xfId="0" applyFont="1" applyFill="1" applyBorder="1"/>
    <xf numFmtId="0" fontId="29" fillId="0" borderId="0" xfId="0" applyFont="1" applyBorder="1" applyAlignment="1">
      <alignment horizontal="left" indent="1"/>
    </xf>
    <xf numFmtId="0" fontId="42" fillId="0" borderId="0" xfId="0" applyFont="1" applyAlignment="1">
      <alignment horizontal="left" wrapText="1"/>
    </xf>
    <xf numFmtId="166" fontId="29" fillId="0" borderId="0" xfId="0" applyNumberFormat="1" applyFont="1"/>
    <xf numFmtId="10" fontId="29" fillId="0" borderId="0" xfId="41" applyNumberFormat="1" applyFont="1" applyAlignment="1">
      <alignment horizontal="center"/>
    </xf>
    <xf numFmtId="0" fontId="29" fillId="0" borderId="0" xfId="0" quotePrefix="1" applyFont="1"/>
    <xf numFmtId="0" fontId="43" fillId="0" borderId="0" xfId="0" applyFont="1" applyAlignment="1"/>
    <xf numFmtId="0" fontId="43" fillId="0" borderId="0" xfId="0" applyFont="1"/>
    <xf numFmtId="9" fontId="29" fillId="0" borderId="0" xfId="0" applyNumberFormat="1" applyFont="1" applyAlignment="1">
      <alignment horizontal="center"/>
    </xf>
    <xf numFmtId="0" fontId="29" fillId="0" borderId="0" xfId="0" applyFont="1" applyAlignment="1">
      <alignment horizontal="center" wrapText="1"/>
    </xf>
    <xf numFmtId="0" fontId="29" fillId="0" borderId="0" xfId="0" quotePrefix="1" applyFont="1" applyAlignment="1">
      <alignment horizontal="center" wrapText="1"/>
    </xf>
    <xf numFmtId="0" fontId="42" fillId="0" borderId="0" xfId="0" applyFont="1" applyAlignment="1">
      <alignment horizontal="left" wrapText="1"/>
    </xf>
    <xf numFmtId="0" fontId="29" fillId="0" borderId="0" xfId="0" applyFont="1" applyFill="1" applyBorder="1" applyAlignment="1">
      <alignment horizontal="left" wrapText="1"/>
    </xf>
    <xf numFmtId="0" fontId="30" fillId="0" borderId="0" xfId="38" applyFont="1" applyFill="1" applyBorder="1" applyAlignment="1">
      <alignment horizontal="center"/>
    </xf>
    <xf numFmtId="10" fontId="29" fillId="0" borderId="0" xfId="41" applyNumberFormat="1" applyFont="1" applyFill="1" applyBorder="1" applyAlignment="1">
      <alignment horizontal="center"/>
    </xf>
    <xf numFmtId="0" fontId="29" fillId="0" borderId="14" xfId="38" applyFont="1" applyFill="1" applyBorder="1" applyAlignment="1"/>
    <xf numFmtId="0" fontId="29" fillId="0" borderId="11" xfId="38" applyFont="1" applyFill="1" applyBorder="1" applyAlignment="1"/>
    <xf numFmtId="0" fontId="29" fillId="0" borderId="16" xfId="38" applyFont="1" applyFill="1" applyBorder="1" applyAlignment="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0033"/>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1</xdr:rowOff>
    </xdr:from>
    <xdr:to>
      <xdr:col>1</xdr:col>
      <xdr:colOff>1000126</xdr:colOff>
      <xdr:row>3</xdr:row>
      <xdr:rowOff>9526</xdr:rowOff>
    </xdr:to>
    <xdr:pic>
      <xdr:nvPicPr>
        <xdr:cNvPr id="3" name="Picture 2"/>
        <xdr:cNvPicPr>
          <a:picLocks noChangeAspect="1"/>
        </xdr:cNvPicPr>
      </xdr:nvPicPr>
      <xdr:blipFill>
        <a:blip xmlns:r="http://schemas.openxmlformats.org/officeDocument/2006/relationships" r:embed="rId1"/>
        <a:stretch>
          <a:fillRect/>
        </a:stretch>
      </xdr:blipFill>
      <xdr:spPr>
        <a:xfrm>
          <a:off x="9526" y="1"/>
          <a:ext cx="1257300"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60960</xdr:rowOff>
    </xdr:from>
    <xdr:to>
      <xdr:col>0</xdr:col>
      <xdr:colOff>1417320</xdr:colOff>
      <xdr:row>3</xdr:row>
      <xdr:rowOff>70485</xdr:rowOff>
    </xdr:to>
    <xdr:pic>
      <xdr:nvPicPr>
        <xdr:cNvPr id="3" name="Picture 2"/>
        <xdr:cNvPicPr>
          <a:picLocks noChangeAspect="1"/>
        </xdr:cNvPicPr>
      </xdr:nvPicPr>
      <xdr:blipFill>
        <a:blip xmlns:r="http://schemas.openxmlformats.org/officeDocument/2006/relationships" r:embed="rId1"/>
        <a:stretch>
          <a:fillRect/>
        </a:stretch>
      </xdr:blipFill>
      <xdr:spPr>
        <a:xfrm>
          <a:off x="152400" y="60960"/>
          <a:ext cx="1264920" cy="603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213360</xdr:colOff>
      <xdr:row>0</xdr:row>
      <xdr:rowOff>22860</xdr:rowOff>
    </xdr:from>
    <xdr:to>
      <xdr:col>0</xdr:col>
      <xdr:colOff>1478280</xdr:colOff>
      <xdr:row>3</xdr:row>
      <xdr:rowOff>32385</xdr:rowOff>
    </xdr:to>
    <xdr:pic>
      <xdr:nvPicPr>
        <xdr:cNvPr id="3" name="Picture 2"/>
        <xdr:cNvPicPr>
          <a:picLocks noChangeAspect="1"/>
        </xdr:cNvPicPr>
      </xdr:nvPicPr>
      <xdr:blipFill>
        <a:blip xmlns:r="http://schemas.openxmlformats.org/officeDocument/2006/relationships" r:embed="rId1"/>
        <a:stretch>
          <a:fillRect/>
        </a:stretch>
      </xdr:blipFill>
      <xdr:spPr>
        <a:xfrm>
          <a:off x="213360" y="22860"/>
          <a:ext cx="1264920" cy="603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266700</xdr:colOff>
      <xdr:row>0</xdr:row>
      <xdr:rowOff>106680</xdr:rowOff>
    </xdr:from>
    <xdr:to>
      <xdr:col>1</xdr:col>
      <xdr:colOff>1531620</xdr:colOff>
      <xdr:row>3</xdr:row>
      <xdr:rowOff>116205</xdr:rowOff>
    </xdr:to>
    <xdr:pic>
      <xdr:nvPicPr>
        <xdr:cNvPr id="4" name="Picture 3"/>
        <xdr:cNvPicPr>
          <a:picLocks noChangeAspect="1"/>
        </xdr:cNvPicPr>
      </xdr:nvPicPr>
      <xdr:blipFill>
        <a:blip xmlns:r="http://schemas.openxmlformats.org/officeDocument/2006/relationships" r:embed="rId1"/>
        <a:stretch>
          <a:fillRect/>
        </a:stretch>
      </xdr:blipFill>
      <xdr:spPr>
        <a:xfrm>
          <a:off x="518160" y="106680"/>
          <a:ext cx="1264920" cy="603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175260</xdr:colOff>
      <xdr:row>0</xdr:row>
      <xdr:rowOff>83820</xdr:rowOff>
    </xdr:from>
    <xdr:to>
      <xdr:col>1</xdr:col>
      <xdr:colOff>1440180</xdr:colOff>
      <xdr:row>2</xdr:row>
      <xdr:rowOff>85725</xdr:rowOff>
    </xdr:to>
    <xdr:pic>
      <xdr:nvPicPr>
        <xdr:cNvPr id="3" name="Picture 2"/>
        <xdr:cNvPicPr>
          <a:picLocks noChangeAspect="1"/>
        </xdr:cNvPicPr>
      </xdr:nvPicPr>
      <xdr:blipFill>
        <a:blip xmlns:r="http://schemas.openxmlformats.org/officeDocument/2006/relationships" r:embed="rId1"/>
        <a:stretch>
          <a:fillRect/>
        </a:stretch>
      </xdr:blipFill>
      <xdr:spPr>
        <a:xfrm>
          <a:off x="289560" y="83820"/>
          <a:ext cx="1264920" cy="6038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0033"/>
    <pageSetUpPr fitToPage="1"/>
  </sheetPr>
  <dimension ref="A1:N48"/>
  <sheetViews>
    <sheetView tabSelected="1" zoomScaleNormal="100" workbookViewId="0">
      <selection activeCell="I1" sqref="I1"/>
    </sheetView>
  </sheetViews>
  <sheetFormatPr defaultColWidth="9.109375" defaultRowHeight="14.4" outlineLevelRow="1" x14ac:dyDescent="0.3"/>
  <cols>
    <col min="1" max="1" width="4" style="41" customWidth="1"/>
    <col min="2" max="2" width="30.6640625" style="41" customWidth="1"/>
    <col min="3" max="3" width="22.33203125" style="41" customWidth="1"/>
    <col min="4" max="4" width="17.5546875" style="75" customWidth="1"/>
    <col min="5" max="5" width="15.6640625" style="76" customWidth="1"/>
    <col min="6" max="6" width="19.6640625" style="65" bestFit="1" customWidth="1"/>
    <col min="7" max="8" width="15.6640625" style="43" customWidth="1"/>
    <col min="9" max="9" width="10.6640625" style="41" customWidth="1"/>
    <col min="10" max="10" width="43.44140625" style="41" customWidth="1"/>
    <col min="11" max="11" width="10.5546875" style="41" customWidth="1"/>
    <col min="12" max="13" width="12.5546875" style="41" customWidth="1"/>
    <col min="14" max="16384" width="9.109375" style="41"/>
  </cols>
  <sheetData>
    <row r="1" spans="1:12" ht="18" x14ac:dyDescent="0.35">
      <c r="A1" s="40"/>
      <c r="B1"/>
      <c r="C1" s="126" t="s">
        <v>0</v>
      </c>
      <c r="D1" s="16"/>
      <c r="E1" s="16"/>
      <c r="F1" s="114"/>
      <c r="G1" s="41"/>
      <c r="I1" s="43"/>
    </row>
    <row r="2" spans="1:12" x14ac:dyDescent="0.3">
      <c r="C2" s="19" t="s">
        <v>136</v>
      </c>
      <c r="D2" s="16"/>
      <c r="E2" s="16"/>
      <c r="F2" s="114"/>
      <c r="G2" s="41"/>
      <c r="I2" s="43"/>
      <c r="J2" s="88"/>
    </row>
    <row r="3" spans="1:12" x14ac:dyDescent="0.3">
      <c r="C3" s="22" t="s">
        <v>1</v>
      </c>
      <c r="D3" s="16"/>
      <c r="E3" s="16"/>
      <c r="F3" s="114"/>
      <c r="G3" s="41"/>
      <c r="I3" s="43"/>
      <c r="J3" s="88"/>
    </row>
    <row r="4" spans="1:12" x14ac:dyDescent="0.3">
      <c r="B4" s="16"/>
      <c r="C4" s="44" t="s">
        <v>19</v>
      </c>
      <c r="D4" s="45"/>
      <c r="E4" s="46" t="s">
        <v>20</v>
      </c>
      <c r="F4" s="32"/>
      <c r="G4" s="47"/>
      <c r="H4" s="47"/>
      <c r="J4" s="88"/>
    </row>
    <row r="5" spans="1:12" s="52" customFormat="1" x14ac:dyDescent="0.3">
      <c r="A5" s="48" t="s">
        <v>21</v>
      </c>
      <c r="B5" s="44" t="s">
        <v>2</v>
      </c>
      <c r="C5" s="44" t="s">
        <v>22</v>
      </c>
      <c r="D5" s="49" t="s">
        <v>23</v>
      </c>
      <c r="E5" s="46" t="s">
        <v>24</v>
      </c>
      <c r="F5" s="115" t="s">
        <v>25</v>
      </c>
      <c r="G5" s="50" t="s">
        <v>26</v>
      </c>
      <c r="H5" s="51" t="s">
        <v>27</v>
      </c>
      <c r="I5" s="41"/>
      <c r="J5" s="89" t="s">
        <v>89</v>
      </c>
      <c r="K5" s="113" t="s">
        <v>186</v>
      </c>
      <c r="L5" s="41"/>
    </row>
    <row r="6" spans="1:12" x14ac:dyDescent="0.3">
      <c r="A6" s="53">
        <v>1</v>
      </c>
      <c r="B6" s="90"/>
      <c r="C6" s="91"/>
      <c r="D6" s="55"/>
      <c r="E6" s="56"/>
      <c r="F6" s="57"/>
      <c r="G6" s="58"/>
      <c r="H6" s="59"/>
      <c r="J6" s="191" t="s">
        <v>93</v>
      </c>
      <c r="K6" s="86"/>
    </row>
    <row r="7" spans="1:12" x14ac:dyDescent="0.3">
      <c r="A7" s="53">
        <f>A6+1</f>
        <v>2</v>
      </c>
      <c r="B7" s="92"/>
      <c r="C7" s="93"/>
      <c r="D7" s="60"/>
      <c r="E7" s="61"/>
      <c r="F7" s="62"/>
      <c r="G7" s="63"/>
      <c r="H7" s="64"/>
      <c r="J7" s="147" t="s">
        <v>91</v>
      </c>
      <c r="K7" s="86">
        <v>0.36099999999999999</v>
      </c>
    </row>
    <row r="8" spans="1:12" x14ac:dyDescent="0.3">
      <c r="A8" s="53">
        <f t="shared" ref="A8:A15" si="0">A7+1</f>
        <v>3</v>
      </c>
      <c r="B8" s="94"/>
      <c r="C8" s="93"/>
      <c r="D8" s="60"/>
      <c r="E8" s="61"/>
      <c r="F8" s="62"/>
      <c r="G8" s="63"/>
      <c r="H8" s="64"/>
      <c r="J8" s="147" t="s">
        <v>90</v>
      </c>
      <c r="K8" s="86">
        <v>0.27300000000000002</v>
      </c>
    </row>
    <row r="9" spans="1:12" x14ac:dyDescent="0.3">
      <c r="A9" s="53">
        <f t="shared" si="0"/>
        <v>4</v>
      </c>
      <c r="B9" s="94"/>
      <c r="C9" s="93"/>
      <c r="D9" s="60"/>
      <c r="E9" s="61"/>
      <c r="F9" s="62"/>
      <c r="G9" s="63"/>
      <c r="H9" s="64"/>
      <c r="J9" s="147" t="s">
        <v>146</v>
      </c>
      <c r="K9" s="86">
        <v>9.4E-2</v>
      </c>
    </row>
    <row r="10" spans="1:12" x14ac:dyDescent="0.3">
      <c r="A10" s="53">
        <f t="shared" si="0"/>
        <v>5</v>
      </c>
      <c r="B10" s="92"/>
      <c r="C10" s="93"/>
      <c r="D10" s="60"/>
      <c r="E10" s="61"/>
      <c r="F10" s="62"/>
      <c r="G10" s="63"/>
      <c r="H10" s="64"/>
      <c r="J10" s="147" t="s">
        <v>144</v>
      </c>
      <c r="K10" s="86">
        <v>7.0999999999999994E-2</v>
      </c>
    </row>
    <row r="11" spans="1:12" hidden="1" outlineLevel="1" x14ac:dyDescent="0.3">
      <c r="A11" s="53">
        <f t="shared" si="0"/>
        <v>6</v>
      </c>
      <c r="B11" s="92"/>
      <c r="C11" s="93"/>
      <c r="D11" s="60"/>
      <c r="E11" s="61"/>
      <c r="F11" s="62"/>
      <c r="G11" s="63"/>
      <c r="H11" s="64"/>
      <c r="J11" s="93"/>
      <c r="K11" s="188"/>
    </row>
    <row r="12" spans="1:12" hidden="1" outlineLevel="1" x14ac:dyDescent="0.3">
      <c r="A12" s="53">
        <f t="shared" si="0"/>
        <v>7</v>
      </c>
      <c r="B12" s="92"/>
      <c r="C12" s="93"/>
      <c r="D12" s="60"/>
      <c r="E12" s="61"/>
      <c r="F12" s="62"/>
      <c r="G12" s="63"/>
      <c r="H12" s="64"/>
      <c r="I12" s="65"/>
      <c r="J12" s="147"/>
      <c r="K12" s="86"/>
    </row>
    <row r="13" spans="1:12" hidden="1" outlineLevel="1" x14ac:dyDescent="0.3">
      <c r="A13" s="53">
        <f t="shared" si="0"/>
        <v>8</v>
      </c>
      <c r="B13" s="92"/>
      <c r="C13" s="93"/>
      <c r="D13" s="60"/>
      <c r="E13" s="61"/>
      <c r="F13" s="62"/>
      <c r="G13" s="63"/>
      <c r="H13" s="64"/>
      <c r="I13" s="65"/>
      <c r="J13" s="93"/>
      <c r="K13" s="188"/>
    </row>
    <row r="14" spans="1:12" hidden="1" outlineLevel="1" x14ac:dyDescent="0.3">
      <c r="A14" s="53">
        <f t="shared" si="0"/>
        <v>9</v>
      </c>
      <c r="B14" s="92"/>
      <c r="C14" s="93"/>
      <c r="D14" s="60"/>
      <c r="E14" s="61"/>
      <c r="F14" s="62"/>
      <c r="G14" s="63"/>
      <c r="H14" s="64"/>
      <c r="I14" s="65"/>
      <c r="J14" s="93"/>
      <c r="K14" s="188"/>
    </row>
    <row r="15" spans="1:12" hidden="1" outlineLevel="1" x14ac:dyDescent="0.3">
      <c r="A15" s="53">
        <f t="shared" si="0"/>
        <v>10</v>
      </c>
      <c r="B15" s="92"/>
      <c r="C15" s="93"/>
      <c r="D15" s="60"/>
      <c r="E15" s="61"/>
      <c r="F15" s="62"/>
      <c r="G15" s="63"/>
      <c r="H15" s="64"/>
      <c r="I15" s="65"/>
      <c r="J15" s="93"/>
      <c r="K15" s="188"/>
    </row>
    <row r="16" spans="1:12" collapsed="1" x14ac:dyDescent="0.3">
      <c r="A16" s="53"/>
      <c r="B16" s="54"/>
      <c r="C16" s="54"/>
      <c r="D16" s="83"/>
      <c r="E16" s="84" t="s">
        <v>64</v>
      </c>
      <c r="F16" s="55">
        <f>SUM(F6:F15)</f>
        <v>0</v>
      </c>
      <c r="G16" s="85"/>
      <c r="H16" s="85"/>
      <c r="I16" s="65"/>
      <c r="J16" s="147" t="s">
        <v>145</v>
      </c>
      <c r="K16" s="86">
        <v>2.1000000000000001E-2</v>
      </c>
    </row>
    <row r="17" spans="1:13" x14ac:dyDescent="0.3">
      <c r="A17" s="16"/>
      <c r="B17" s="16"/>
      <c r="C17" s="44"/>
      <c r="D17" s="67" t="s">
        <v>46</v>
      </c>
      <c r="E17" s="42"/>
      <c r="G17" s="50" t="s">
        <v>28</v>
      </c>
      <c r="H17" s="50" t="s">
        <v>29</v>
      </c>
      <c r="J17" s="147" t="s">
        <v>180</v>
      </c>
      <c r="K17" s="86">
        <v>0.251</v>
      </c>
    </row>
    <row r="18" spans="1:13" x14ac:dyDescent="0.3">
      <c r="A18" s="48" t="s">
        <v>21</v>
      </c>
      <c r="B18" s="44" t="s">
        <v>30</v>
      </c>
      <c r="C18" s="44"/>
      <c r="D18" s="44" t="s">
        <v>54</v>
      </c>
      <c r="E18" s="46" t="s">
        <v>67</v>
      </c>
      <c r="F18" s="115" t="s">
        <v>25</v>
      </c>
      <c r="G18" s="50" t="s">
        <v>32</v>
      </c>
      <c r="H18" s="50" t="s">
        <v>33</v>
      </c>
    </row>
    <row r="19" spans="1:13" x14ac:dyDescent="0.3">
      <c r="A19" s="53">
        <v>1</v>
      </c>
      <c r="B19" s="200" t="s">
        <v>192</v>
      </c>
      <c r="C19" s="201"/>
      <c r="D19" s="95"/>
      <c r="E19" s="177">
        <v>8.5000000000000006E-2</v>
      </c>
      <c r="F19" s="95"/>
      <c r="G19" s="58"/>
      <c r="H19" s="59"/>
      <c r="J19" s="88" t="s">
        <v>119</v>
      </c>
      <c r="K19" s="86">
        <v>8.5000000000000006E-2</v>
      </c>
      <c r="L19" s="41" t="s">
        <v>190</v>
      </c>
    </row>
    <row r="20" spans="1:13" x14ac:dyDescent="0.3">
      <c r="A20" s="53">
        <f>A19+1</f>
        <v>2</v>
      </c>
      <c r="B20" s="202" t="s">
        <v>92</v>
      </c>
      <c r="C20" s="157"/>
      <c r="D20" s="96"/>
      <c r="E20" s="199">
        <v>1.2500000000000001E-2</v>
      </c>
      <c r="F20" s="96"/>
      <c r="G20" s="63"/>
      <c r="H20" s="64"/>
      <c r="J20" s="88" t="s">
        <v>92</v>
      </c>
      <c r="K20" s="87">
        <v>1.2500000000000001E-2</v>
      </c>
      <c r="L20" s="41" t="s">
        <v>189</v>
      </c>
    </row>
    <row r="21" spans="1:13" x14ac:dyDescent="0.3">
      <c r="A21" s="53">
        <f t="shared" ref="A21:A28" si="1">A20+1</f>
        <v>3</v>
      </c>
      <c r="B21" s="202" t="s">
        <v>191</v>
      </c>
      <c r="C21" s="157"/>
      <c r="D21" s="96"/>
      <c r="E21" s="178">
        <v>1.6E-2</v>
      </c>
      <c r="F21" s="96"/>
      <c r="G21" s="63"/>
      <c r="H21" s="64"/>
      <c r="J21" s="88" t="s">
        <v>191</v>
      </c>
      <c r="K21" s="86">
        <v>1.6E-2</v>
      </c>
      <c r="L21" s="41" t="s">
        <v>188</v>
      </c>
    </row>
    <row r="22" spans="1:13" x14ac:dyDescent="0.3">
      <c r="A22" s="53">
        <f t="shared" si="1"/>
        <v>4</v>
      </c>
      <c r="B22" s="94"/>
      <c r="C22" s="97"/>
      <c r="D22" s="96"/>
      <c r="E22" s="96"/>
      <c r="F22" s="96"/>
      <c r="G22" s="63"/>
      <c r="H22" s="64"/>
    </row>
    <row r="23" spans="1:13" x14ac:dyDescent="0.3">
      <c r="A23" s="53">
        <f t="shared" si="1"/>
        <v>5</v>
      </c>
      <c r="B23" s="94" t="s">
        <v>178</v>
      </c>
      <c r="C23" s="97"/>
      <c r="D23" s="96"/>
      <c r="E23" s="96"/>
      <c r="F23" s="96"/>
      <c r="G23" s="63"/>
      <c r="H23" s="64"/>
      <c r="J23" s="88" t="s">
        <v>166</v>
      </c>
    </row>
    <row r="24" spans="1:13" x14ac:dyDescent="0.3">
      <c r="A24" s="53">
        <f t="shared" si="1"/>
        <v>6</v>
      </c>
      <c r="B24" s="94" t="s">
        <v>143</v>
      </c>
      <c r="C24" s="97"/>
      <c r="D24" s="96"/>
      <c r="E24" s="96"/>
      <c r="F24" s="96"/>
      <c r="G24" s="63"/>
      <c r="H24" s="64"/>
      <c r="J24" s="192" t="s">
        <v>167</v>
      </c>
    </row>
    <row r="25" spans="1:13" x14ac:dyDescent="0.3">
      <c r="A25" s="53">
        <f t="shared" si="1"/>
        <v>7</v>
      </c>
      <c r="B25" s="94"/>
      <c r="C25" s="97"/>
      <c r="D25" s="96"/>
      <c r="E25" s="96"/>
      <c r="F25" s="62"/>
      <c r="G25" s="63"/>
      <c r="H25" s="64"/>
      <c r="K25" s="194" t="s">
        <v>169</v>
      </c>
      <c r="L25" s="195" t="s">
        <v>170</v>
      </c>
      <c r="M25" s="194" t="s">
        <v>171</v>
      </c>
    </row>
    <row r="26" spans="1:13" x14ac:dyDescent="0.3">
      <c r="A26" s="53">
        <f t="shared" si="1"/>
        <v>8</v>
      </c>
      <c r="B26" s="94"/>
      <c r="C26" s="97"/>
      <c r="D26" s="96"/>
      <c r="E26" s="96"/>
      <c r="F26" s="96"/>
      <c r="G26" s="63"/>
      <c r="H26" s="64"/>
      <c r="J26" s="41" t="s">
        <v>168</v>
      </c>
      <c r="K26" s="194"/>
      <c r="L26" s="195"/>
      <c r="M26" s="194"/>
    </row>
    <row r="27" spans="1:13" x14ac:dyDescent="0.3">
      <c r="A27" s="53">
        <f t="shared" si="1"/>
        <v>9</v>
      </c>
      <c r="B27" s="94"/>
      <c r="C27" s="97"/>
      <c r="D27" s="96"/>
      <c r="E27" s="96"/>
      <c r="F27" s="96"/>
      <c r="G27" s="63"/>
      <c r="H27" s="64"/>
      <c r="J27" s="41" t="s">
        <v>172</v>
      </c>
      <c r="K27" s="193">
        <v>0.05</v>
      </c>
      <c r="L27" s="193">
        <v>0.01</v>
      </c>
      <c r="M27" s="193">
        <v>0.06</v>
      </c>
    </row>
    <row r="28" spans="1:13" x14ac:dyDescent="0.3">
      <c r="A28" s="53">
        <f t="shared" si="1"/>
        <v>10</v>
      </c>
      <c r="B28" s="68"/>
      <c r="C28" s="69"/>
      <c r="D28" s="70"/>
      <c r="E28" s="70"/>
      <c r="F28" s="116"/>
      <c r="G28" s="71"/>
      <c r="H28" s="72"/>
      <c r="J28" s="190" t="s">
        <v>174</v>
      </c>
      <c r="K28" s="193">
        <v>0.03</v>
      </c>
      <c r="L28" s="193">
        <v>0.01</v>
      </c>
      <c r="M28" s="193">
        <v>0.04</v>
      </c>
    </row>
    <row r="29" spans="1:13" x14ac:dyDescent="0.3">
      <c r="A29" s="16"/>
      <c r="B29" s="16"/>
      <c r="C29" s="16"/>
      <c r="D29" s="41"/>
      <c r="E29" s="66" t="s">
        <v>65</v>
      </c>
      <c r="F29" s="118">
        <f>SUM(F19:F28)</f>
        <v>0</v>
      </c>
      <c r="G29" s="41"/>
      <c r="H29" s="41"/>
      <c r="J29" s="190" t="s">
        <v>173</v>
      </c>
      <c r="K29" s="193">
        <v>0.02</v>
      </c>
      <c r="L29" s="193">
        <v>0.01</v>
      </c>
      <c r="M29" s="193">
        <v>0.03</v>
      </c>
    </row>
    <row r="30" spans="1:13" x14ac:dyDescent="0.3">
      <c r="A30" s="16"/>
      <c r="B30" s="16" t="s">
        <v>148</v>
      </c>
      <c r="C30" s="16"/>
      <c r="D30" s="16"/>
      <c r="E30" s="73" t="s">
        <v>61</v>
      </c>
      <c r="F30" s="119">
        <f>F16+F29</f>
        <v>0</v>
      </c>
      <c r="G30" s="41"/>
      <c r="H30" s="41"/>
      <c r="J30" s="190" t="s">
        <v>175</v>
      </c>
    </row>
    <row r="31" spans="1:13" ht="9.9" customHeight="1" x14ac:dyDescent="0.3">
      <c r="A31" s="16"/>
      <c r="D31" s="41"/>
      <c r="E31" s="41"/>
      <c r="G31" s="41"/>
      <c r="H31" s="41"/>
    </row>
    <row r="32" spans="1:13" x14ac:dyDescent="0.3">
      <c r="A32" s="16"/>
      <c r="B32" s="16"/>
      <c r="C32" s="16"/>
      <c r="D32" s="16"/>
      <c r="E32" s="50" t="s">
        <v>29</v>
      </c>
      <c r="F32" s="37"/>
      <c r="G32" s="49"/>
      <c r="H32" s="50" t="s">
        <v>76</v>
      </c>
      <c r="J32" s="110" t="s">
        <v>94</v>
      </c>
      <c r="K32" s="87">
        <v>1.5E-3</v>
      </c>
    </row>
    <row r="33" spans="1:14" x14ac:dyDescent="0.3">
      <c r="A33" s="48" t="s">
        <v>21</v>
      </c>
      <c r="B33" s="67" t="s">
        <v>34</v>
      </c>
      <c r="C33" s="16"/>
      <c r="D33" s="16"/>
      <c r="E33" s="50" t="s">
        <v>35</v>
      </c>
      <c r="F33" s="117" t="s">
        <v>31</v>
      </c>
      <c r="G33" s="49" t="s">
        <v>117</v>
      </c>
      <c r="H33" s="50" t="s">
        <v>118</v>
      </c>
      <c r="J33" s="110" t="s">
        <v>96</v>
      </c>
      <c r="K33" s="87">
        <v>2.0999999999999999E-3</v>
      </c>
      <c r="L33"/>
      <c r="M33"/>
      <c r="N33"/>
    </row>
    <row r="34" spans="1:14" x14ac:dyDescent="0.3">
      <c r="A34" s="53">
        <v>1</v>
      </c>
      <c r="B34" s="98"/>
      <c r="C34" s="91"/>
      <c r="D34" s="95"/>
      <c r="E34" s="99"/>
      <c r="F34" s="95"/>
      <c r="G34" s="100"/>
      <c r="H34" s="59"/>
      <c r="J34" s="110" t="s">
        <v>176</v>
      </c>
      <c r="K34" s="189">
        <v>3.0000000000000001E-3</v>
      </c>
      <c r="L34"/>
      <c r="M34"/>
      <c r="N34"/>
    </row>
    <row r="35" spans="1:14" x14ac:dyDescent="0.3">
      <c r="A35" s="53">
        <f>A34+1</f>
        <v>2</v>
      </c>
      <c r="B35" s="92"/>
      <c r="C35" s="93"/>
      <c r="D35" s="96"/>
      <c r="E35" s="101"/>
      <c r="F35" s="96"/>
      <c r="G35" s="102"/>
      <c r="H35" s="64"/>
      <c r="J35" s="110" t="s">
        <v>95</v>
      </c>
      <c r="K35" s="189">
        <v>3.3999999999999998E-3</v>
      </c>
      <c r="L35" s="41" t="s">
        <v>187</v>
      </c>
    </row>
    <row r="36" spans="1:14" x14ac:dyDescent="0.3">
      <c r="A36" s="53">
        <f t="shared" ref="A36:A43" si="2">A35+1</f>
        <v>3</v>
      </c>
      <c r="B36" s="92"/>
      <c r="C36" s="93"/>
      <c r="D36" s="96"/>
      <c r="E36" s="101"/>
      <c r="F36" s="96"/>
      <c r="G36" s="102"/>
      <c r="H36" s="64"/>
    </row>
    <row r="37" spans="1:14" x14ac:dyDescent="0.3">
      <c r="A37" s="53">
        <f t="shared" si="2"/>
        <v>4</v>
      </c>
      <c r="B37" s="92" t="s">
        <v>177</v>
      </c>
      <c r="C37" s="93"/>
      <c r="D37" s="96"/>
      <c r="E37" s="101"/>
      <c r="F37" s="96"/>
      <c r="G37" s="102"/>
      <c r="H37" s="64"/>
    </row>
    <row r="38" spans="1:14" x14ac:dyDescent="0.3">
      <c r="A38" s="53">
        <f t="shared" si="2"/>
        <v>5</v>
      </c>
      <c r="B38" s="179" t="s">
        <v>141</v>
      </c>
      <c r="C38" s="93"/>
      <c r="D38" s="96"/>
      <c r="E38" s="101"/>
      <c r="F38" s="96"/>
      <c r="G38" s="102"/>
      <c r="H38" s="64"/>
    </row>
    <row r="39" spans="1:14" x14ac:dyDescent="0.3">
      <c r="A39" s="53">
        <f t="shared" si="2"/>
        <v>6</v>
      </c>
      <c r="B39" s="92"/>
      <c r="C39" s="93"/>
      <c r="D39" s="96"/>
      <c r="E39" s="101"/>
      <c r="F39" s="96"/>
      <c r="G39" s="102"/>
      <c r="H39" s="64"/>
    </row>
    <row r="40" spans="1:14" x14ac:dyDescent="0.3">
      <c r="A40" s="53">
        <f t="shared" si="2"/>
        <v>7</v>
      </c>
      <c r="B40" s="92"/>
      <c r="C40" s="93"/>
      <c r="D40" s="96"/>
      <c r="E40" s="101"/>
      <c r="F40" s="62"/>
      <c r="G40" s="102"/>
      <c r="H40" s="64"/>
    </row>
    <row r="41" spans="1:14" x14ac:dyDescent="0.3">
      <c r="A41" s="53">
        <f t="shared" si="2"/>
        <v>8</v>
      </c>
      <c r="B41" s="92"/>
      <c r="C41" s="93"/>
      <c r="D41" s="96"/>
      <c r="E41" s="101"/>
      <c r="F41" s="96"/>
      <c r="G41" s="102"/>
      <c r="H41" s="64"/>
    </row>
    <row r="42" spans="1:14" x14ac:dyDescent="0.3">
      <c r="A42" s="53">
        <f t="shared" si="2"/>
        <v>9</v>
      </c>
      <c r="B42" s="92"/>
      <c r="C42" s="93"/>
      <c r="D42" s="96"/>
      <c r="E42" s="101"/>
      <c r="F42" s="96"/>
      <c r="G42" s="102"/>
      <c r="H42" s="64"/>
    </row>
    <row r="43" spans="1:14" x14ac:dyDescent="0.3">
      <c r="A43" s="53">
        <f t="shared" si="2"/>
        <v>10</v>
      </c>
      <c r="B43" s="103"/>
      <c r="C43" s="104"/>
      <c r="D43" s="105"/>
      <c r="E43" s="106"/>
      <c r="F43" s="107"/>
      <c r="G43" s="108"/>
      <c r="H43" s="109"/>
    </row>
    <row r="44" spans="1:14" x14ac:dyDescent="0.3">
      <c r="A44" s="74"/>
      <c r="E44" s="66" t="s">
        <v>47</v>
      </c>
      <c r="F44" s="118">
        <f>SUM(F34:F43)</f>
        <v>0</v>
      </c>
    </row>
    <row r="45" spans="1:14" ht="15.6" x14ac:dyDescent="0.3">
      <c r="A45" s="74"/>
      <c r="B45" s="10" t="s">
        <v>62</v>
      </c>
    </row>
    <row r="46" spans="1:14" x14ac:dyDescent="0.3">
      <c r="A46" s="74"/>
    </row>
    <row r="47" spans="1:14" x14ac:dyDescent="0.3">
      <c r="A47" s="74"/>
    </row>
    <row r="48" spans="1:14" x14ac:dyDescent="0.3">
      <c r="A48" s="74"/>
    </row>
  </sheetData>
  <sortState ref="J7:K16">
    <sortCondition descending="1" ref="K7:K16"/>
  </sortState>
  <mergeCells count="3">
    <mergeCell ref="M25:M26"/>
    <mergeCell ref="K25:K26"/>
    <mergeCell ref="L25:L26"/>
  </mergeCells>
  <printOptions horizontalCentered="1"/>
  <pageMargins left="0" right="0" top="0.25" bottom="0.4" header="0.25" footer="0.25"/>
  <pageSetup orientation="landscape" r:id="rId1"/>
  <headerFooter alignWithMargins="0">
    <oddFooter>&amp;C&amp;"-,Regular"&amp;11&amp;F &amp;A</oddFooter>
  </headerFooter>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sheetPr>
  <dimension ref="A1:J107"/>
  <sheetViews>
    <sheetView zoomScaleNormal="100" workbookViewId="0">
      <selection activeCell="J1" sqref="J1"/>
    </sheetView>
  </sheetViews>
  <sheetFormatPr defaultColWidth="9.109375" defaultRowHeight="14.4" outlineLevelRow="1" x14ac:dyDescent="0.3"/>
  <cols>
    <col min="1" max="1" width="40.6640625" style="5" customWidth="1"/>
    <col min="2" max="2" width="3.6640625" style="5" customWidth="1"/>
    <col min="3" max="9" width="12.6640625" style="5" customWidth="1"/>
    <col min="10" max="16384" width="9.109375" style="5"/>
  </cols>
  <sheetData>
    <row r="1" spans="1:10" ht="18" x14ac:dyDescent="0.35">
      <c r="A1" s="13"/>
      <c r="B1" s="126" t="s">
        <v>0</v>
      </c>
      <c r="J1" s="17"/>
    </row>
    <row r="2" spans="1:10" x14ac:dyDescent="0.3">
      <c r="B2" s="4" t="str">
        <f>Budget!C2</f>
        <v>Enter project name or description, campus and indicate Tier 2 or Tier 3</v>
      </c>
      <c r="J2" s="17"/>
    </row>
    <row r="3" spans="1:10" x14ac:dyDescent="0.3">
      <c r="B3" s="6" t="s">
        <v>49</v>
      </c>
      <c r="C3" s="7"/>
      <c r="G3" s="13"/>
      <c r="J3" s="17"/>
    </row>
    <row r="4" spans="1:10" ht="6" customHeight="1" x14ac:dyDescent="0.3">
      <c r="A4" s="7"/>
      <c r="B4" s="7"/>
    </row>
    <row r="5" spans="1:10" x14ac:dyDescent="0.3">
      <c r="C5" s="13"/>
    </row>
    <row r="6" spans="1:10" x14ac:dyDescent="0.3">
      <c r="A6" s="4" t="s">
        <v>142</v>
      </c>
      <c r="B6" s="8"/>
      <c r="C6" s="18">
        <v>1</v>
      </c>
      <c r="D6" s="18">
        <f t="shared" ref="D6:I6" si="0">C6+1</f>
        <v>2</v>
      </c>
      <c r="E6" s="18">
        <f t="shared" si="0"/>
        <v>3</v>
      </c>
      <c r="F6" s="18">
        <f t="shared" si="0"/>
        <v>4</v>
      </c>
      <c r="G6" s="18">
        <f t="shared" si="0"/>
        <v>5</v>
      </c>
      <c r="H6" s="18">
        <f t="shared" si="0"/>
        <v>6</v>
      </c>
      <c r="I6" s="18">
        <f t="shared" si="0"/>
        <v>7</v>
      </c>
    </row>
    <row r="7" spans="1:10" x14ac:dyDescent="0.3">
      <c r="A7" s="4"/>
      <c r="B7" s="8"/>
      <c r="C7" s="8"/>
      <c r="D7" s="8"/>
      <c r="E7" s="8"/>
      <c r="F7" s="8"/>
      <c r="G7" s="8"/>
      <c r="H7" s="8"/>
      <c r="I7" s="8"/>
    </row>
    <row r="8" spans="1:10" x14ac:dyDescent="0.3">
      <c r="A8" s="6" t="s">
        <v>57</v>
      </c>
      <c r="B8" s="8"/>
      <c r="C8" s="8"/>
      <c r="D8" s="8"/>
      <c r="E8" s="8"/>
      <c r="F8" s="8"/>
      <c r="G8" s="8"/>
      <c r="H8" s="8"/>
      <c r="I8" s="8"/>
    </row>
    <row r="9" spans="1:10" x14ac:dyDescent="0.3">
      <c r="A9" s="165" t="s">
        <v>2</v>
      </c>
      <c r="B9" s="166"/>
      <c r="C9" s="174"/>
      <c r="D9" s="174"/>
      <c r="E9" s="174"/>
      <c r="F9" s="174"/>
      <c r="G9" s="174"/>
      <c r="H9" s="174"/>
      <c r="I9" s="174"/>
    </row>
    <row r="10" spans="1:10" s="9" customFormat="1" x14ac:dyDescent="0.3">
      <c r="A10" s="167" t="s">
        <v>55</v>
      </c>
      <c r="B10" s="168"/>
      <c r="C10" s="169">
        <v>0</v>
      </c>
      <c r="D10" s="169">
        <v>0</v>
      </c>
      <c r="E10" s="169">
        <v>0</v>
      </c>
      <c r="F10" s="169">
        <v>0</v>
      </c>
      <c r="G10" s="169">
        <v>0</v>
      </c>
      <c r="H10" s="169">
        <v>0</v>
      </c>
      <c r="I10" s="169">
        <v>0</v>
      </c>
    </row>
    <row r="11" spans="1:10" s="9" customFormat="1" x14ac:dyDescent="0.3">
      <c r="A11" s="170">
        <v>2</v>
      </c>
      <c r="B11" s="168"/>
      <c r="C11" s="169">
        <v>0</v>
      </c>
      <c r="D11" s="169">
        <v>0</v>
      </c>
      <c r="E11" s="169">
        <v>0</v>
      </c>
      <c r="F11" s="169">
        <v>0</v>
      </c>
      <c r="G11" s="169">
        <v>0</v>
      </c>
      <c r="H11" s="169">
        <v>0</v>
      </c>
      <c r="I11" s="169">
        <v>0</v>
      </c>
    </row>
    <row r="12" spans="1:10" s="9" customFormat="1" hidden="1" outlineLevel="1" x14ac:dyDescent="0.3">
      <c r="A12" s="170">
        <v>3</v>
      </c>
      <c r="B12" s="168"/>
      <c r="C12" s="169">
        <v>0</v>
      </c>
      <c r="D12" s="169">
        <v>0</v>
      </c>
      <c r="E12" s="169">
        <v>0</v>
      </c>
      <c r="F12" s="169">
        <v>0</v>
      </c>
      <c r="G12" s="169">
        <v>0</v>
      </c>
      <c r="H12" s="169">
        <v>0</v>
      </c>
      <c r="I12" s="169">
        <v>0</v>
      </c>
    </row>
    <row r="13" spans="1:10" s="9" customFormat="1" hidden="1" outlineLevel="1" x14ac:dyDescent="0.3">
      <c r="A13" s="170">
        <v>4</v>
      </c>
      <c r="B13" s="168"/>
      <c r="C13" s="169">
        <v>0</v>
      </c>
      <c r="D13" s="169">
        <v>0</v>
      </c>
      <c r="E13" s="169">
        <v>0</v>
      </c>
      <c r="F13" s="169">
        <v>0</v>
      </c>
      <c r="G13" s="169">
        <v>0</v>
      </c>
      <c r="H13" s="169">
        <v>0</v>
      </c>
      <c r="I13" s="169">
        <v>0</v>
      </c>
    </row>
    <row r="14" spans="1:10" s="9" customFormat="1" hidden="1" outlineLevel="1" x14ac:dyDescent="0.3">
      <c r="A14" s="170">
        <v>5</v>
      </c>
      <c r="B14" s="168"/>
      <c r="C14" s="169">
        <v>0</v>
      </c>
      <c r="D14" s="169">
        <v>0</v>
      </c>
      <c r="E14" s="169">
        <v>0</v>
      </c>
      <c r="F14" s="169">
        <v>0</v>
      </c>
      <c r="G14" s="169">
        <v>0</v>
      </c>
      <c r="H14" s="169">
        <v>0</v>
      </c>
      <c r="I14" s="169">
        <v>0</v>
      </c>
    </row>
    <row r="15" spans="1:10" s="9" customFormat="1" hidden="1" outlineLevel="1" x14ac:dyDescent="0.3">
      <c r="A15" s="170">
        <v>6</v>
      </c>
      <c r="B15" s="168"/>
      <c r="C15" s="169">
        <v>0</v>
      </c>
      <c r="D15" s="169">
        <v>0</v>
      </c>
      <c r="E15" s="169">
        <v>0</v>
      </c>
      <c r="F15" s="169">
        <v>0</v>
      </c>
      <c r="G15" s="169">
        <v>0</v>
      </c>
      <c r="H15" s="169">
        <v>0</v>
      </c>
      <c r="I15" s="169">
        <v>0</v>
      </c>
    </row>
    <row r="16" spans="1:10" s="9" customFormat="1" collapsed="1" x14ac:dyDescent="0.3">
      <c r="A16" s="171" t="s">
        <v>3</v>
      </c>
      <c r="B16" s="168"/>
      <c r="C16" s="172">
        <f>SUM(C10:C15)</f>
        <v>0</v>
      </c>
      <c r="D16" s="172">
        <f t="shared" ref="D16:I16" si="1">SUM(D10:D15)</f>
        <v>0</v>
      </c>
      <c r="E16" s="172">
        <f t="shared" si="1"/>
        <v>0</v>
      </c>
      <c r="F16" s="172">
        <f t="shared" si="1"/>
        <v>0</v>
      </c>
      <c r="G16" s="172">
        <f t="shared" si="1"/>
        <v>0</v>
      </c>
      <c r="H16" s="172">
        <f t="shared" si="1"/>
        <v>0</v>
      </c>
      <c r="I16" s="172">
        <f t="shared" si="1"/>
        <v>0</v>
      </c>
    </row>
    <row r="17" spans="1:9" s="9" customFormat="1" x14ac:dyDescent="0.3">
      <c r="A17" s="173"/>
      <c r="B17" s="168"/>
      <c r="C17" s="169"/>
      <c r="D17" s="169"/>
      <c r="E17" s="169"/>
      <c r="F17" s="169"/>
      <c r="G17" s="169"/>
      <c r="H17" s="169"/>
      <c r="I17" s="169"/>
    </row>
    <row r="18" spans="1:9" s="9" customFormat="1" x14ac:dyDescent="0.3">
      <c r="A18" s="165" t="s">
        <v>44</v>
      </c>
      <c r="B18" s="168"/>
      <c r="C18" s="169"/>
      <c r="D18" s="169"/>
      <c r="E18" s="169"/>
      <c r="F18" s="169"/>
      <c r="G18" s="169"/>
      <c r="H18" s="169"/>
      <c r="I18" s="169"/>
    </row>
    <row r="19" spans="1:9" s="9" customFormat="1" x14ac:dyDescent="0.3">
      <c r="A19" s="167" t="s">
        <v>55</v>
      </c>
      <c r="B19" s="168"/>
      <c r="C19" s="169">
        <v>0</v>
      </c>
      <c r="D19" s="169">
        <v>0</v>
      </c>
      <c r="E19" s="169">
        <v>0</v>
      </c>
      <c r="F19" s="169">
        <v>0</v>
      </c>
      <c r="G19" s="169">
        <v>0</v>
      </c>
      <c r="H19" s="169">
        <v>0</v>
      </c>
      <c r="I19" s="169">
        <v>0</v>
      </c>
    </row>
    <row r="20" spans="1:9" s="9" customFormat="1" x14ac:dyDescent="0.3">
      <c r="A20" s="170">
        <v>2</v>
      </c>
      <c r="B20" s="168"/>
      <c r="C20" s="169">
        <v>0</v>
      </c>
      <c r="D20" s="169">
        <v>0</v>
      </c>
      <c r="E20" s="169">
        <v>0</v>
      </c>
      <c r="F20" s="169">
        <v>0</v>
      </c>
      <c r="G20" s="169">
        <v>0</v>
      </c>
      <c r="H20" s="169">
        <v>0</v>
      </c>
      <c r="I20" s="169">
        <v>0</v>
      </c>
    </row>
    <row r="21" spans="1:9" s="9" customFormat="1" hidden="1" outlineLevel="1" x14ac:dyDescent="0.3">
      <c r="A21" s="170">
        <v>3</v>
      </c>
      <c r="B21" s="168"/>
      <c r="C21" s="169">
        <v>0</v>
      </c>
      <c r="D21" s="169">
        <v>0</v>
      </c>
      <c r="E21" s="169">
        <v>0</v>
      </c>
      <c r="F21" s="169">
        <v>0</v>
      </c>
      <c r="G21" s="169">
        <v>0</v>
      </c>
      <c r="H21" s="169">
        <v>0</v>
      </c>
      <c r="I21" s="169">
        <v>0</v>
      </c>
    </row>
    <row r="22" spans="1:9" s="9" customFormat="1" hidden="1" outlineLevel="1" x14ac:dyDescent="0.3">
      <c r="A22" s="170">
        <v>4</v>
      </c>
      <c r="B22" s="168"/>
      <c r="C22" s="169">
        <v>0</v>
      </c>
      <c r="D22" s="169">
        <v>0</v>
      </c>
      <c r="E22" s="169">
        <v>0</v>
      </c>
      <c r="F22" s="169">
        <v>0</v>
      </c>
      <c r="G22" s="169">
        <v>0</v>
      </c>
      <c r="H22" s="169">
        <v>0</v>
      </c>
      <c r="I22" s="169">
        <v>0</v>
      </c>
    </row>
    <row r="23" spans="1:9" s="9" customFormat="1" hidden="1" outlineLevel="1" x14ac:dyDescent="0.3">
      <c r="A23" s="170">
        <v>5</v>
      </c>
      <c r="B23" s="168"/>
      <c r="C23" s="169">
        <v>0</v>
      </c>
      <c r="D23" s="169">
        <v>0</v>
      </c>
      <c r="E23" s="169">
        <v>0</v>
      </c>
      <c r="F23" s="169">
        <v>0</v>
      </c>
      <c r="G23" s="169">
        <v>0</v>
      </c>
      <c r="H23" s="169">
        <v>0</v>
      </c>
      <c r="I23" s="169">
        <v>0</v>
      </c>
    </row>
    <row r="24" spans="1:9" s="9" customFormat="1" hidden="1" outlineLevel="1" x14ac:dyDescent="0.3">
      <c r="A24" s="170">
        <v>6</v>
      </c>
      <c r="B24" s="168"/>
      <c r="C24" s="169">
        <v>0</v>
      </c>
      <c r="D24" s="169">
        <v>0</v>
      </c>
      <c r="E24" s="169">
        <v>0</v>
      </c>
      <c r="F24" s="169">
        <v>0</v>
      </c>
      <c r="G24" s="169">
        <v>0</v>
      </c>
      <c r="H24" s="169">
        <v>0</v>
      </c>
      <c r="I24" s="169">
        <v>0</v>
      </c>
    </row>
    <row r="25" spans="1:9" s="9" customFormat="1" collapsed="1" x14ac:dyDescent="0.3">
      <c r="A25" s="171" t="s">
        <v>3</v>
      </c>
      <c r="B25" s="168"/>
      <c r="C25" s="172">
        <f t="shared" ref="C25:I25" si="2">SUM(C19:C24)</f>
        <v>0</v>
      </c>
      <c r="D25" s="172">
        <f t="shared" si="2"/>
        <v>0</v>
      </c>
      <c r="E25" s="172">
        <f t="shared" si="2"/>
        <v>0</v>
      </c>
      <c r="F25" s="172">
        <f t="shared" si="2"/>
        <v>0</v>
      </c>
      <c r="G25" s="172">
        <f t="shared" si="2"/>
        <v>0</v>
      </c>
      <c r="H25" s="172">
        <f t="shared" si="2"/>
        <v>0</v>
      </c>
      <c r="I25" s="172">
        <f t="shared" si="2"/>
        <v>0</v>
      </c>
    </row>
    <row r="26" spans="1:9" s="9" customFormat="1" x14ac:dyDescent="0.3">
      <c r="A26" s="173"/>
      <c r="B26" s="168"/>
      <c r="C26" s="169"/>
      <c r="D26" s="169"/>
      <c r="E26" s="169"/>
      <c r="F26" s="169"/>
      <c r="G26" s="169"/>
      <c r="H26" s="169"/>
      <c r="I26" s="169"/>
    </row>
    <row r="27" spans="1:9" s="9" customFormat="1" x14ac:dyDescent="0.3">
      <c r="A27" s="165" t="s">
        <v>4</v>
      </c>
      <c r="B27" s="168"/>
      <c r="C27" s="169"/>
      <c r="D27" s="169"/>
      <c r="E27" s="169"/>
      <c r="F27" s="169"/>
      <c r="G27" s="169"/>
      <c r="H27" s="169"/>
      <c r="I27" s="169"/>
    </row>
    <row r="28" spans="1:9" s="9" customFormat="1" x14ac:dyDescent="0.3">
      <c r="A28" s="167" t="s">
        <v>55</v>
      </c>
      <c r="B28" s="168"/>
      <c r="C28" s="169">
        <v>0</v>
      </c>
      <c r="D28" s="169">
        <v>0</v>
      </c>
      <c r="E28" s="169">
        <v>0</v>
      </c>
      <c r="F28" s="169">
        <v>0</v>
      </c>
      <c r="G28" s="169">
        <v>0</v>
      </c>
      <c r="H28" s="169">
        <v>0</v>
      </c>
      <c r="I28" s="169">
        <v>0</v>
      </c>
    </row>
    <row r="29" spans="1:9" s="9" customFormat="1" x14ac:dyDescent="0.3">
      <c r="A29" s="170">
        <v>2</v>
      </c>
      <c r="B29" s="168"/>
      <c r="C29" s="169">
        <v>0</v>
      </c>
      <c r="D29" s="169">
        <v>0</v>
      </c>
      <c r="E29" s="169">
        <v>0</v>
      </c>
      <c r="F29" s="169">
        <v>0</v>
      </c>
      <c r="G29" s="169">
        <v>0</v>
      </c>
      <c r="H29" s="169">
        <v>0</v>
      </c>
      <c r="I29" s="169">
        <v>0</v>
      </c>
    </row>
    <row r="30" spans="1:9" s="9" customFormat="1" hidden="1" outlineLevel="1" x14ac:dyDescent="0.3">
      <c r="A30" s="170">
        <v>3</v>
      </c>
      <c r="B30" s="168"/>
      <c r="C30" s="169">
        <v>0</v>
      </c>
      <c r="D30" s="169">
        <v>0</v>
      </c>
      <c r="E30" s="169">
        <v>0</v>
      </c>
      <c r="F30" s="169">
        <v>0</v>
      </c>
      <c r="G30" s="169">
        <v>0</v>
      </c>
      <c r="H30" s="169">
        <v>0</v>
      </c>
      <c r="I30" s="169">
        <v>0</v>
      </c>
    </row>
    <row r="31" spans="1:9" s="9" customFormat="1" hidden="1" outlineLevel="1" x14ac:dyDescent="0.3">
      <c r="A31" s="170">
        <v>4</v>
      </c>
      <c r="B31" s="168"/>
      <c r="C31" s="169">
        <v>0</v>
      </c>
      <c r="D31" s="169">
        <v>0</v>
      </c>
      <c r="E31" s="169">
        <v>0</v>
      </c>
      <c r="F31" s="169">
        <v>0</v>
      </c>
      <c r="G31" s="169">
        <v>0</v>
      </c>
      <c r="H31" s="169">
        <v>0</v>
      </c>
      <c r="I31" s="169">
        <v>0</v>
      </c>
    </row>
    <row r="32" spans="1:9" s="9" customFormat="1" hidden="1" outlineLevel="1" x14ac:dyDescent="0.3">
      <c r="A32" s="170">
        <v>5</v>
      </c>
      <c r="B32" s="168"/>
      <c r="C32" s="169">
        <v>0</v>
      </c>
      <c r="D32" s="169">
        <v>0</v>
      </c>
      <c r="E32" s="169">
        <v>0</v>
      </c>
      <c r="F32" s="169">
        <v>0</v>
      </c>
      <c r="G32" s="169">
        <v>0</v>
      </c>
      <c r="H32" s="169">
        <v>0</v>
      </c>
      <c r="I32" s="169">
        <v>0</v>
      </c>
    </row>
    <row r="33" spans="1:9" s="9" customFormat="1" hidden="1" outlineLevel="1" x14ac:dyDescent="0.3">
      <c r="A33" s="170">
        <v>6</v>
      </c>
      <c r="B33" s="168"/>
      <c r="C33" s="169">
        <v>0</v>
      </c>
      <c r="D33" s="169">
        <v>0</v>
      </c>
      <c r="E33" s="169">
        <v>0</v>
      </c>
      <c r="F33" s="169">
        <v>0</v>
      </c>
      <c r="G33" s="169">
        <v>0</v>
      </c>
      <c r="H33" s="169">
        <v>0</v>
      </c>
      <c r="I33" s="169">
        <v>0</v>
      </c>
    </row>
    <row r="34" spans="1:9" s="9" customFormat="1" collapsed="1" x14ac:dyDescent="0.3">
      <c r="A34" s="171" t="s">
        <v>3</v>
      </c>
      <c r="B34" s="168"/>
      <c r="C34" s="172">
        <f t="shared" ref="C34:I34" si="3">SUM(C28:C33)</f>
        <v>0</v>
      </c>
      <c r="D34" s="172">
        <f t="shared" si="3"/>
        <v>0</v>
      </c>
      <c r="E34" s="172">
        <f t="shared" si="3"/>
        <v>0</v>
      </c>
      <c r="F34" s="172">
        <f t="shared" si="3"/>
        <v>0</v>
      </c>
      <c r="G34" s="172">
        <f t="shared" si="3"/>
        <v>0</v>
      </c>
      <c r="H34" s="172">
        <f t="shared" si="3"/>
        <v>0</v>
      </c>
      <c r="I34" s="172">
        <f t="shared" si="3"/>
        <v>0</v>
      </c>
    </row>
    <row r="35" spans="1:9" s="9" customFormat="1" x14ac:dyDescent="0.3">
      <c r="A35" s="173"/>
      <c r="B35" s="168"/>
      <c r="C35" s="169"/>
      <c r="D35" s="169"/>
      <c r="E35" s="169"/>
      <c r="F35" s="169"/>
      <c r="G35" s="169"/>
      <c r="H35" s="169"/>
      <c r="I35" s="169"/>
    </row>
    <row r="36" spans="1:9" s="9" customFormat="1" x14ac:dyDescent="0.3">
      <c r="A36" s="165" t="s">
        <v>5</v>
      </c>
      <c r="B36" s="168"/>
      <c r="C36" s="169"/>
      <c r="D36" s="169"/>
      <c r="E36" s="169"/>
      <c r="F36" s="169"/>
      <c r="G36" s="169"/>
      <c r="H36" s="169"/>
      <c r="I36" s="169"/>
    </row>
    <row r="37" spans="1:9" s="9" customFormat="1" x14ac:dyDescent="0.3">
      <c r="A37" s="167" t="s">
        <v>55</v>
      </c>
      <c r="B37" s="168"/>
      <c r="C37" s="169">
        <v>0</v>
      </c>
      <c r="D37" s="169">
        <v>0</v>
      </c>
      <c r="E37" s="169">
        <v>0</v>
      </c>
      <c r="F37" s="169">
        <v>0</v>
      </c>
      <c r="G37" s="169">
        <v>0</v>
      </c>
      <c r="H37" s="169">
        <v>0</v>
      </c>
      <c r="I37" s="169">
        <v>0</v>
      </c>
    </row>
    <row r="38" spans="1:9" s="9" customFormat="1" x14ac:dyDescent="0.3">
      <c r="A38" s="170">
        <v>2</v>
      </c>
      <c r="B38" s="168"/>
      <c r="C38" s="169">
        <v>0</v>
      </c>
      <c r="D38" s="169">
        <v>0</v>
      </c>
      <c r="E38" s="169">
        <v>0</v>
      </c>
      <c r="F38" s="169">
        <v>0</v>
      </c>
      <c r="G38" s="169">
        <v>0</v>
      </c>
      <c r="H38" s="169">
        <v>0</v>
      </c>
      <c r="I38" s="169">
        <v>0</v>
      </c>
    </row>
    <row r="39" spans="1:9" s="9" customFormat="1" hidden="1" outlineLevel="1" x14ac:dyDescent="0.3">
      <c r="A39" s="170">
        <v>3</v>
      </c>
      <c r="B39" s="168"/>
      <c r="C39" s="169">
        <v>0</v>
      </c>
      <c r="D39" s="169">
        <v>0</v>
      </c>
      <c r="E39" s="169">
        <v>0</v>
      </c>
      <c r="F39" s="169">
        <v>0</v>
      </c>
      <c r="G39" s="169">
        <v>0</v>
      </c>
      <c r="H39" s="169">
        <v>0</v>
      </c>
      <c r="I39" s="169">
        <v>0</v>
      </c>
    </row>
    <row r="40" spans="1:9" s="9" customFormat="1" hidden="1" outlineLevel="1" x14ac:dyDescent="0.3">
      <c r="A40" s="170">
        <v>4</v>
      </c>
      <c r="B40" s="168"/>
      <c r="C40" s="169">
        <v>0</v>
      </c>
      <c r="D40" s="169">
        <v>0</v>
      </c>
      <c r="E40" s="169">
        <v>0</v>
      </c>
      <c r="F40" s="169">
        <v>0</v>
      </c>
      <c r="G40" s="169">
        <v>0</v>
      </c>
      <c r="H40" s="169">
        <v>0</v>
      </c>
      <c r="I40" s="169">
        <v>0</v>
      </c>
    </row>
    <row r="41" spans="1:9" s="9" customFormat="1" hidden="1" outlineLevel="1" x14ac:dyDescent="0.3">
      <c r="A41" s="170">
        <v>5</v>
      </c>
      <c r="B41" s="168"/>
      <c r="C41" s="169">
        <v>0</v>
      </c>
      <c r="D41" s="169">
        <v>0</v>
      </c>
      <c r="E41" s="169">
        <v>0</v>
      </c>
      <c r="F41" s="169">
        <v>0</v>
      </c>
      <c r="G41" s="169">
        <v>0</v>
      </c>
      <c r="H41" s="169">
        <v>0</v>
      </c>
      <c r="I41" s="169">
        <v>0</v>
      </c>
    </row>
    <row r="42" spans="1:9" s="9" customFormat="1" hidden="1" outlineLevel="1" x14ac:dyDescent="0.3">
      <c r="A42" s="170">
        <v>6</v>
      </c>
      <c r="B42" s="168"/>
      <c r="C42" s="169">
        <v>0</v>
      </c>
      <c r="D42" s="169">
        <v>0</v>
      </c>
      <c r="E42" s="169">
        <v>0</v>
      </c>
      <c r="F42" s="169">
        <v>0</v>
      </c>
      <c r="G42" s="169">
        <v>0</v>
      </c>
      <c r="H42" s="169">
        <v>0</v>
      </c>
      <c r="I42" s="169">
        <v>0</v>
      </c>
    </row>
    <row r="43" spans="1:9" s="9" customFormat="1" collapsed="1" x14ac:dyDescent="0.3">
      <c r="A43" s="171" t="s">
        <v>3</v>
      </c>
      <c r="B43" s="168"/>
      <c r="C43" s="172">
        <f t="shared" ref="C43:I43" si="4">SUM(C37:C42)</f>
        <v>0</v>
      </c>
      <c r="D43" s="172">
        <f t="shared" si="4"/>
        <v>0</v>
      </c>
      <c r="E43" s="172">
        <f t="shared" si="4"/>
        <v>0</v>
      </c>
      <c r="F43" s="172">
        <f t="shared" si="4"/>
        <v>0</v>
      </c>
      <c r="G43" s="172">
        <f t="shared" si="4"/>
        <v>0</v>
      </c>
      <c r="H43" s="172">
        <f t="shared" si="4"/>
        <v>0</v>
      </c>
      <c r="I43" s="172">
        <f t="shared" si="4"/>
        <v>0</v>
      </c>
    </row>
    <row r="44" spans="1:9" s="9" customFormat="1" x14ac:dyDescent="0.3">
      <c r="A44" s="173"/>
      <c r="B44" s="168"/>
      <c r="C44" s="169"/>
      <c r="D44" s="169"/>
      <c r="E44" s="169"/>
      <c r="F44" s="169"/>
      <c r="G44" s="169"/>
      <c r="H44" s="169"/>
      <c r="I44" s="169"/>
    </row>
    <row r="45" spans="1:9" s="9" customFormat="1" x14ac:dyDescent="0.3">
      <c r="A45" s="165" t="s">
        <v>6</v>
      </c>
      <c r="B45" s="168"/>
      <c r="C45" s="169"/>
      <c r="D45" s="169"/>
      <c r="E45" s="169"/>
      <c r="F45" s="169"/>
      <c r="G45" s="169"/>
      <c r="H45" s="169"/>
      <c r="I45" s="169"/>
    </row>
    <row r="46" spans="1:9" s="9" customFormat="1" x14ac:dyDescent="0.3">
      <c r="A46" s="167" t="s">
        <v>55</v>
      </c>
      <c r="B46" s="168"/>
      <c r="C46" s="169">
        <v>0</v>
      </c>
      <c r="D46" s="169">
        <v>0</v>
      </c>
      <c r="E46" s="169">
        <v>0</v>
      </c>
      <c r="F46" s="169">
        <v>0</v>
      </c>
      <c r="G46" s="169">
        <v>0</v>
      </c>
      <c r="H46" s="169">
        <v>0</v>
      </c>
      <c r="I46" s="169">
        <v>0</v>
      </c>
    </row>
    <row r="47" spans="1:9" s="9" customFormat="1" x14ac:dyDescent="0.3">
      <c r="A47" s="170">
        <v>2</v>
      </c>
      <c r="B47" s="168"/>
      <c r="C47" s="169">
        <v>0</v>
      </c>
      <c r="D47" s="169">
        <v>0</v>
      </c>
      <c r="E47" s="169">
        <v>0</v>
      </c>
      <c r="F47" s="169">
        <v>0</v>
      </c>
      <c r="G47" s="169">
        <v>0</v>
      </c>
      <c r="H47" s="169">
        <v>0</v>
      </c>
      <c r="I47" s="169">
        <v>0</v>
      </c>
    </row>
    <row r="48" spans="1:9" s="9" customFormat="1" hidden="1" outlineLevel="1" x14ac:dyDescent="0.3">
      <c r="A48" s="170">
        <v>3</v>
      </c>
      <c r="B48" s="168"/>
      <c r="C48" s="169">
        <v>0</v>
      </c>
      <c r="D48" s="169">
        <v>0</v>
      </c>
      <c r="E48" s="169">
        <v>0</v>
      </c>
      <c r="F48" s="169">
        <v>0</v>
      </c>
      <c r="G48" s="169">
        <v>0</v>
      </c>
      <c r="H48" s="169">
        <v>0</v>
      </c>
      <c r="I48" s="169">
        <v>0</v>
      </c>
    </row>
    <row r="49" spans="1:9" s="9" customFormat="1" hidden="1" outlineLevel="1" x14ac:dyDescent="0.3">
      <c r="A49" s="170">
        <v>4</v>
      </c>
      <c r="B49" s="168"/>
      <c r="C49" s="169">
        <v>0</v>
      </c>
      <c r="D49" s="169">
        <v>0</v>
      </c>
      <c r="E49" s="169">
        <v>0</v>
      </c>
      <c r="F49" s="169">
        <v>0</v>
      </c>
      <c r="G49" s="169">
        <v>0</v>
      </c>
      <c r="H49" s="169">
        <v>0</v>
      </c>
      <c r="I49" s="169">
        <v>0</v>
      </c>
    </row>
    <row r="50" spans="1:9" s="9" customFormat="1" hidden="1" outlineLevel="1" x14ac:dyDescent="0.3">
      <c r="A50" s="170">
        <v>5</v>
      </c>
      <c r="B50" s="168"/>
      <c r="C50" s="169">
        <v>0</v>
      </c>
      <c r="D50" s="169">
        <v>0</v>
      </c>
      <c r="E50" s="169">
        <v>0</v>
      </c>
      <c r="F50" s="169">
        <v>0</v>
      </c>
      <c r="G50" s="169">
        <v>0</v>
      </c>
      <c r="H50" s="169">
        <v>0</v>
      </c>
      <c r="I50" s="169">
        <v>0</v>
      </c>
    </row>
    <row r="51" spans="1:9" s="9" customFormat="1" hidden="1" outlineLevel="1" x14ac:dyDescent="0.3">
      <c r="A51" s="170">
        <v>6</v>
      </c>
      <c r="B51" s="168"/>
      <c r="C51" s="169">
        <v>0</v>
      </c>
      <c r="D51" s="169">
        <v>0</v>
      </c>
      <c r="E51" s="169">
        <v>0</v>
      </c>
      <c r="F51" s="169">
        <v>0</v>
      </c>
      <c r="G51" s="169">
        <v>0</v>
      </c>
      <c r="H51" s="169">
        <v>0</v>
      </c>
      <c r="I51" s="169">
        <v>0</v>
      </c>
    </row>
    <row r="52" spans="1:9" s="9" customFormat="1" collapsed="1" x14ac:dyDescent="0.3">
      <c r="A52" s="171" t="s">
        <v>3</v>
      </c>
      <c r="B52" s="168"/>
      <c r="C52" s="172">
        <f t="shared" ref="C52:I52" si="5">SUM(C46:C51)</f>
        <v>0</v>
      </c>
      <c r="D52" s="172">
        <f t="shared" si="5"/>
        <v>0</v>
      </c>
      <c r="E52" s="172">
        <f t="shared" si="5"/>
        <v>0</v>
      </c>
      <c r="F52" s="172">
        <f t="shared" si="5"/>
        <v>0</v>
      </c>
      <c r="G52" s="172">
        <f t="shared" si="5"/>
        <v>0</v>
      </c>
      <c r="H52" s="172">
        <f t="shared" si="5"/>
        <v>0</v>
      </c>
      <c r="I52" s="172">
        <f t="shared" si="5"/>
        <v>0</v>
      </c>
    </row>
    <row r="53" spans="1:9" s="9" customFormat="1" x14ac:dyDescent="0.3">
      <c r="A53" s="173"/>
      <c r="B53" s="168"/>
      <c r="C53" s="169"/>
      <c r="D53" s="169"/>
      <c r="E53" s="169"/>
      <c r="F53" s="169"/>
      <c r="G53" s="169"/>
      <c r="H53" s="169"/>
      <c r="I53" s="169"/>
    </row>
    <row r="54" spans="1:9" s="9" customFormat="1" x14ac:dyDescent="0.3">
      <c r="A54" s="165" t="s">
        <v>59</v>
      </c>
      <c r="B54" s="169"/>
      <c r="C54" s="169">
        <v>0</v>
      </c>
      <c r="D54" s="169">
        <v>0</v>
      </c>
      <c r="E54" s="169">
        <v>0</v>
      </c>
      <c r="F54" s="169">
        <v>0</v>
      </c>
      <c r="G54" s="169">
        <v>0</v>
      </c>
      <c r="H54" s="169">
        <v>0</v>
      </c>
      <c r="I54" s="169">
        <v>0</v>
      </c>
    </row>
    <row r="55" spans="1:9" s="9" customFormat="1" x14ac:dyDescent="0.3">
      <c r="A55" s="4" t="s">
        <v>48</v>
      </c>
      <c r="C55" s="15">
        <f>C16+C25+C34+C43+C52+C54</f>
        <v>0</v>
      </c>
      <c r="D55" s="15">
        <f t="shared" ref="D55:I55" si="6">D16+D25+D34+D43+D52+D54</f>
        <v>0</v>
      </c>
      <c r="E55" s="15">
        <f t="shared" si="6"/>
        <v>0</v>
      </c>
      <c r="F55" s="15">
        <f t="shared" si="6"/>
        <v>0</v>
      </c>
      <c r="G55" s="15">
        <f t="shared" si="6"/>
        <v>0</v>
      </c>
      <c r="H55" s="15">
        <f t="shared" si="6"/>
        <v>0</v>
      </c>
      <c r="I55" s="15">
        <f t="shared" si="6"/>
        <v>0</v>
      </c>
    </row>
    <row r="56" spans="1:9" x14ac:dyDescent="0.3">
      <c r="C56" s="9"/>
      <c r="D56" s="9"/>
      <c r="E56" s="9"/>
      <c r="F56" s="9"/>
      <c r="G56" s="9"/>
      <c r="H56" s="9"/>
      <c r="I56" s="9"/>
    </row>
    <row r="57" spans="1:9" x14ac:dyDescent="0.3">
      <c r="A57" s="4" t="s">
        <v>60</v>
      </c>
      <c r="C57" s="9"/>
      <c r="D57" s="9"/>
      <c r="E57" s="9"/>
      <c r="F57" s="9"/>
      <c r="G57" s="9"/>
      <c r="H57" s="9"/>
      <c r="I57" s="9"/>
    </row>
    <row r="58" spans="1:9" x14ac:dyDescent="0.3">
      <c r="A58" s="165" t="s">
        <v>2</v>
      </c>
      <c r="B58" s="166"/>
      <c r="C58" s="174"/>
      <c r="D58" s="174"/>
      <c r="E58" s="174"/>
      <c r="F58" s="174"/>
      <c r="G58" s="174"/>
      <c r="H58" s="174"/>
      <c r="I58" s="174"/>
    </row>
    <row r="59" spans="1:9" x14ac:dyDescent="0.3">
      <c r="A59" s="167" t="s">
        <v>55</v>
      </c>
      <c r="B59" s="168"/>
      <c r="C59" s="169">
        <v>0</v>
      </c>
      <c r="D59" s="169">
        <v>0</v>
      </c>
      <c r="E59" s="169">
        <v>0</v>
      </c>
      <c r="F59" s="169">
        <v>0</v>
      </c>
      <c r="G59" s="169">
        <v>0</v>
      </c>
      <c r="H59" s="169">
        <v>0</v>
      </c>
      <c r="I59" s="169">
        <v>0</v>
      </c>
    </row>
    <row r="60" spans="1:9" x14ac:dyDescent="0.3">
      <c r="A60" s="170">
        <v>2</v>
      </c>
      <c r="B60" s="168"/>
      <c r="C60" s="169">
        <v>0</v>
      </c>
      <c r="D60" s="169">
        <v>0</v>
      </c>
      <c r="E60" s="169">
        <v>0</v>
      </c>
      <c r="F60" s="169">
        <v>0</v>
      </c>
      <c r="G60" s="169">
        <v>0</v>
      </c>
      <c r="H60" s="169">
        <v>0</v>
      </c>
      <c r="I60" s="169">
        <v>0</v>
      </c>
    </row>
    <row r="61" spans="1:9" hidden="1" outlineLevel="1" x14ac:dyDescent="0.3">
      <c r="A61" s="170">
        <v>3</v>
      </c>
      <c r="B61" s="168"/>
      <c r="C61" s="169">
        <v>0</v>
      </c>
      <c r="D61" s="169">
        <v>0</v>
      </c>
      <c r="E61" s="169">
        <v>0</v>
      </c>
      <c r="F61" s="169">
        <v>0</v>
      </c>
      <c r="G61" s="169">
        <v>0</v>
      </c>
      <c r="H61" s="169">
        <v>0</v>
      </c>
      <c r="I61" s="169">
        <v>0</v>
      </c>
    </row>
    <row r="62" spans="1:9" hidden="1" outlineLevel="1" x14ac:dyDescent="0.3">
      <c r="A62" s="170">
        <v>4</v>
      </c>
      <c r="B62" s="168"/>
      <c r="C62" s="169">
        <v>0</v>
      </c>
      <c r="D62" s="169">
        <v>0</v>
      </c>
      <c r="E62" s="169">
        <v>0</v>
      </c>
      <c r="F62" s="169">
        <v>0</v>
      </c>
      <c r="G62" s="169">
        <v>0</v>
      </c>
      <c r="H62" s="169">
        <v>0</v>
      </c>
      <c r="I62" s="169">
        <v>0</v>
      </c>
    </row>
    <row r="63" spans="1:9" hidden="1" outlineLevel="1" x14ac:dyDescent="0.3">
      <c r="A63" s="170">
        <v>5</v>
      </c>
      <c r="B63" s="168"/>
      <c r="C63" s="169">
        <v>0</v>
      </c>
      <c r="D63" s="169">
        <v>0</v>
      </c>
      <c r="E63" s="169">
        <v>0</v>
      </c>
      <c r="F63" s="169">
        <v>0</v>
      </c>
      <c r="G63" s="169">
        <v>0</v>
      </c>
      <c r="H63" s="169">
        <v>0</v>
      </c>
      <c r="I63" s="169">
        <v>0</v>
      </c>
    </row>
    <row r="64" spans="1:9" hidden="1" outlineLevel="1" x14ac:dyDescent="0.3">
      <c r="A64" s="170">
        <v>6</v>
      </c>
      <c r="B64" s="168"/>
      <c r="C64" s="169">
        <v>0</v>
      </c>
      <c r="D64" s="169">
        <v>0</v>
      </c>
      <c r="E64" s="169">
        <v>0</v>
      </c>
      <c r="F64" s="169">
        <v>0</v>
      </c>
      <c r="G64" s="169">
        <v>0</v>
      </c>
      <c r="H64" s="169">
        <v>0</v>
      </c>
      <c r="I64" s="169">
        <v>0</v>
      </c>
    </row>
    <row r="65" spans="1:9" collapsed="1" x14ac:dyDescent="0.3">
      <c r="A65" s="171" t="s">
        <v>3</v>
      </c>
      <c r="B65" s="168"/>
      <c r="C65" s="172">
        <f>SUM(C59:C64)</f>
        <v>0</v>
      </c>
      <c r="D65" s="172">
        <f t="shared" ref="D65:I65" si="7">SUM(D59:D64)</f>
        <v>0</v>
      </c>
      <c r="E65" s="172">
        <f t="shared" si="7"/>
        <v>0</v>
      </c>
      <c r="F65" s="172">
        <f t="shared" si="7"/>
        <v>0</v>
      </c>
      <c r="G65" s="172">
        <f t="shared" si="7"/>
        <v>0</v>
      </c>
      <c r="H65" s="172">
        <f t="shared" si="7"/>
        <v>0</v>
      </c>
      <c r="I65" s="172">
        <f t="shared" si="7"/>
        <v>0</v>
      </c>
    </row>
    <row r="66" spans="1:9" x14ac:dyDescent="0.3">
      <c r="A66" s="173"/>
      <c r="B66" s="168"/>
      <c r="C66" s="169"/>
      <c r="D66" s="169"/>
      <c r="E66" s="169"/>
      <c r="F66" s="169"/>
      <c r="G66" s="169"/>
      <c r="H66" s="169"/>
      <c r="I66" s="169"/>
    </row>
    <row r="67" spans="1:9" x14ac:dyDescent="0.3">
      <c r="A67" s="165" t="s">
        <v>44</v>
      </c>
      <c r="B67" s="168"/>
      <c r="C67" s="169"/>
      <c r="D67" s="169"/>
      <c r="E67" s="169"/>
      <c r="F67" s="169"/>
      <c r="G67" s="169"/>
      <c r="H67" s="169"/>
      <c r="I67" s="169"/>
    </row>
    <row r="68" spans="1:9" x14ac:dyDescent="0.3">
      <c r="A68" s="167" t="s">
        <v>55</v>
      </c>
      <c r="B68" s="168"/>
      <c r="C68" s="169">
        <v>0</v>
      </c>
      <c r="D68" s="169">
        <v>0</v>
      </c>
      <c r="E68" s="169">
        <v>0</v>
      </c>
      <c r="F68" s="169">
        <v>0</v>
      </c>
      <c r="G68" s="169">
        <v>0</v>
      </c>
      <c r="H68" s="169">
        <v>0</v>
      </c>
      <c r="I68" s="169">
        <v>0</v>
      </c>
    </row>
    <row r="69" spans="1:9" x14ac:dyDescent="0.3">
      <c r="A69" s="170">
        <v>2</v>
      </c>
      <c r="B69" s="168"/>
      <c r="C69" s="169">
        <v>0</v>
      </c>
      <c r="D69" s="169">
        <v>0</v>
      </c>
      <c r="E69" s="169">
        <v>0</v>
      </c>
      <c r="F69" s="169">
        <v>0</v>
      </c>
      <c r="G69" s="169">
        <v>0</v>
      </c>
      <c r="H69" s="169">
        <v>0</v>
      </c>
      <c r="I69" s="169">
        <v>0</v>
      </c>
    </row>
    <row r="70" spans="1:9" hidden="1" outlineLevel="1" x14ac:dyDescent="0.3">
      <c r="A70" s="170">
        <v>3</v>
      </c>
      <c r="B70" s="168"/>
      <c r="C70" s="169">
        <v>0</v>
      </c>
      <c r="D70" s="169">
        <v>0</v>
      </c>
      <c r="E70" s="169">
        <v>0</v>
      </c>
      <c r="F70" s="169">
        <v>0</v>
      </c>
      <c r="G70" s="169">
        <v>0</v>
      </c>
      <c r="H70" s="169">
        <v>0</v>
      </c>
      <c r="I70" s="169">
        <v>0</v>
      </c>
    </row>
    <row r="71" spans="1:9" hidden="1" outlineLevel="1" x14ac:dyDescent="0.3">
      <c r="A71" s="170">
        <v>4</v>
      </c>
      <c r="B71" s="168"/>
      <c r="C71" s="169">
        <v>0</v>
      </c>
      <c r="D71" s="169">
        <v>0</v>
      </c>
      <c r="E71" s="169">
        <v>0</v>
      </c>
      <c r="F71" s="169">
        <v>0</v>
      </c>
      <c r="G71" s="169">
        <v>0</v>
      </c>
      <c r="H71" s="169">
        <v>0</v>
      </c>
      <c r="I71" s="169">
        <v>0</v>
      </c>
    </row>
    <row r="72" spans="1:9" hidden="1" outlineLevel="1" x14ac:dyDescent="0.3">
      <c r="A72" s="170">
        <v>5</v>
      </c>
      <c r="B72" s="168"/>
      <c r="C72" s="169">
        <v>0</v>
      </c>
      <c r="D72" s="169">
        <v>0</v>
      </c>
      <c r="E72" s="169">
        <v>0</v>
      </c>
      <c r="F72" s="169">
        <v>0</v>
      </c>
      <c r="G72" s="169">
        <v>0</v>
      </c>
      <c r="H72" s="169">
        <v>0</v>
      </c>
      <c r="I72" s="169">
        <v>0</v>
      </c>
    </row>
    <row r="73" spans="1:9" hidden="1" outlineLevel="1" x14ac:dyDescent="0.3">
      <c r="A73" s="170">
        <v>6</v>
      </c>
      <c r="B73" s="168"/>
      <c r="C73" s="169">
        <v>0</v>
      </c>
      <c r="D73" s="169">
        <v>0</v>
      </c>
      <c r="E73" s="169">
        <v>0</v>
      </c>
      <c r="F73" s="169">
        <v>0</v>
      </c>
      <c r="G73" s="169">
        <v>0</v>
      </c>
      <c r="H73" s="169">
        <v>0</v>
      </c>
      <c r="I73" s="169">
        <v>0</v>
      </c>
    </row>
    <row r="74" spans="1:9" collapsed="1" x14ac:dyDescent="0.3">
      <c r="A74" s="171" t="s">
        <v>3</v>
      </c>
      <c r="B74" s="168"/>
      <c r="C74" s="172">
        <f t="shared" ref="C74:I74" si="8">SUM(C68:C73)</f>
        <v>0</v>
      </c>
      <c r="D74" s="172">
        <f t="shared" si="8"/>
        <v>0</v>
      </c>
      <c r="E74" s="172">
        <f t="shared" si="8"/>
        <v>0</v>
      </c>
      <c r="F74" s="172">
        <f t="shared" si="8"/>
        <v>0</v>
      </c>
      <c r="G74" s="172">
        <f t="shared" si="8"/>
        <v>0</v>
      </c>
      <c r="H74" s="172">
        <f t="shared" si="8"/>
        <v>0</v>
      </c>
      <c r="I74" s="172">
        <f t="shared" si="8"/>
        <v>0</v>
      </c>
    </row>
    <row r="75" spans="1:9" x14ac:dyDescent="0.3">
      <c r="A75" s="173"/>
      <c r="B75" s="168"/>
      <c r="C75" s="169"/>
      <c r="D75" s="169"/>
      <c r="E75" s="169"/>
      <c r="F75" s="169"/>
      <c r="G75" s="169"/>
      <c r="H75" s="169"/>
      <c r="I75" s="169"/>
    </row>
    <row r="76" spans="1:9" x14ac:dyDescent="0.3">
      <c r="A76" s="165" t="s">
        <v>4</v>
      </c>
      <c r="B76" s="168"/>
      <c r="C76" s="169"/>
      <c r="D76" s="169"/>
      <c r="E76" s="169"/>
      <c r="F76" s="169"/>
      <c r="G76" s="169"/>
      <c r="H76" s="169"/>
      <c r="I76" s="169"/>
    </row>
    <row r="77" spans="1:9" x14ac:dyDescent="0.3">
      <c r="A77" s="167" t="s">
        <v>55</v>
      </c>
      <c r="B77" s="168"/>
      <c r="C77" s="169">
        <v>0</v>
      </c>
      <c r="D77" s="169">
        <v>0</v>
      </c>
      <c r="E77" s="169">
        <v>0</v>
      </c>
      <c r="F77" s="169">
        <v>0</v>
      </c>
      <c r="G77" s="169">
        <v>0</v>
      </c>
      <c r="H77" s="169">
        <v>0</v>
      </c>
      <c r="I77" s="169">
        <v>0</v>
      </c>
    </row>
    <row r="78" spans="1:9" x14ac:dyDescent="0.3">
      <c r="A78" s="170">
        <v>2</v>
      </c>
      <c r="B78" s="168"/>
      <c r="C78" s="169">
        <v>0</v>
      </c>
      <c r="D78" s="169">
        <v>0</v>
      </c>
      <c r="E78" s="169">
        <v>0</v>
      </c>
      <c r="F78" s="169">
        <v>0</v>
      </c>
      <c r="G78" s="169">
        <v>0</v>
      </c>
      <c r="H78" s="169">
        <v>0</v>
      </c>
      <c r="I78" s="169">
        <v>0</v>
      </c>
    </row>
    <row r="79" spans="1:9" hidden="1" outlineLevel="1" x14ac:dyDescent="0.3">
      <c r="A79" s="170">
        <v>3</v>
      </c>
      <c r="B79" s="168"/>
      <c r="C79" s="169">
        <v>0</v>
      </c>
      <c r="D79" s="169">
        <v>0</v>
      </c>
      <c r="E79" s="169">
        <v>0</v>
      </c>
      <c r="F79" s="169">
        <v>0</v>
      </c>
      <c r="G79" s="169">
        <v>0</v>
      </c>
      <c r="H79" s="169">
        <v>0</v>
      </c>
      <c r="I79" s="169">
        <v>0</v>
      </c>
    </row>
    <row r="80" spans="1:9" hidden="1" outlineLevel="1" x14ac:dyDescent="0.3">
      <c r="A80" s="170">
        <v>4</v>
      </c>
      <c r="B80" s="168"/>
      <c r="C80" s="169">
        <v>0</v>
      </c>
      <c r="D80" s="169">
        <v>0</v>
      </c>
      <c r="E80" s="169">
        <v>0</v>
      </c>
      <c r="F80" s="169">
        <v>0</v>
      </c>
      <c r="G80" s="169">
        <v>0</v>
      </c>
      <c r="H80" s="169">
        <v>0</v>
      </c>
      <c r="I80" s="169">
        <v>0</v>
      </c>
    </row>
    <row r="81" spans="1:9" hidden="1" outlineLevel="1" x14ac:dyDescent="0.3">
      <c r="A81" s="170">
        <v>5</v>
      </c>
      <c r="B81" s="168"/>
      <c r="C81" s="169">
        <v>0</v>
      </c>
      <c r="D81" s="169">
        <v>0</v>
      </c>
      <c r="E81" s="169">
        <v>0</v>
      </c>
      <c r="F81" s="169">
        <v>0</v>
      </c>
      <c r="G81" s="169">
        <v>0</v>
      </c>
      <c r="H81" s="169">
        <v>0</v>
      </c>
      <c r="I81" s="169">
        <v>0</v>
      </c>
    </row>
    <row r="82" spans="1:9" hidden="1" outlineLevel="1" x14ac:dyDescent="0.3">
      <c r="A82" s="170">
        <v>6</v>
      </c>
      <c r="B82" s="168"/>
      <c r="C82" s="169">
        <v>0</v>
      </c>
      <c r="D82" s="169">
        <v>0</v>
      </c>
      <c r="E82" s="169">
        <v>0</v>
      </c>
      <c r="F82" s="169">
        <v>0</v>
      </c>
      <c r="G82" s="169">
        <v>0</v>
      </c>
      <c r="H82" s="169">
        <v>0</v>
      </c>
      <c r="I82" s="169">
        <v>0</v>
      </c>
    </row>
    <row r="83" spans="1:9" collapsed="1" x14ac:dyDescent="0.3">
      <c r="A83" s="171" t="s">
        <v>3</v>
      </c>
      <c r="B83" s="168"/>
      <c r="C83" s="172">
        <f t="shared" ref="C83:I83" si="9">SUM(C77:C82)</f>
        <v>0</v>
      </c>
      <c r="D83" s="172">
        <f t="shared" si="9"/>
        <v>0</v>
      </c>
      <c r="E83" s="172">
        <f t="shared" si="9"/>
        <v>0</v>
      </c>
      <c r="F83" s="172">
        <f t="shared" si="9"/>
        <v>0</v>
      </c>
      <c r="G83" s="172">
        <f t="shared" si="9"/>
        <v>0</v>
      </c>
      <c r="H83" s="172">
        <f t="shared" si="9"/>
        <v>0</v>
      </c>
      <c r="I83" s="172">
        <f t="shared" si="9"/>
        <v>0</v>
      </c>
    </row>
    <row r="84" spans="1:9" x14ac:dyDescent="0.3">
      <c r="A84" s="173"/>
      <c r="B84" s="168"/>
      <c r="C84" s="169"/>
      <c r="D84" s="169"/>
      <c r="E84" s="169"/>
      <c r="F84" s="169"/>
      <c r="G84" s="169"/>
      <c r="H84" s="169"/>
      <c r="I84" s="169"/>
    </row>
    <row r="85" spans="1:9" x14ac:dyDescent="0.3">
      <c r="A85" s="165" t="s">
        <v>5</v>
      </c>
      <c r="B85" s="168"/>
      <c r="C85" s="169"/>
      <c r="D85" s="169"/>
      <c r="E85" s="169"/>
      <c r="F85" s="169"/>
      <c r="G85" s="169"/>
      <c r="H85" s="169"/>
      <c r="I85" s="169"/>
    </row>
    <row r="86" spans="1:9" x14ac:dyDescent="0.3">
      <c r="A86" s="167" t="s">
        <v>55</v>
      </c>
      <c r="B86" s="168"/>
      <c r="C86" s="169">
        <v>0</v>
      </c>
      <c r="D86" s="169">
        <v>0</v>
      </c>
      <c r="E86" s="169">
        <v>0</v>
      </c>
      <c r="F86" s="169">
        <v>0</v>
      </c>
      <c r="G86" s="169">
        <v>0</v>
      </c>
      <c r="H86" s="169">
        <v>0</v>
      </c>
      <c r="I86" s="169">
        <v>0</v>
      </c>
    </row>
    <row r="87" spans="1:9" x14ac:dyDescent="0.3">
      <c r="A87" s="170">
        <v>2</v>
      </c>
      <c r="B87" s="168"/>
      <c r="C87" s="169">
        <v>0</v>
      </c>
      <c r="D87" s="169">
        <v>0</v>
      </c>
      <c r="E87" s="169">
        <v>0</v>
      </c>
      <c r="F87" s="169">
        <v>0</v>
      </c>
      <c r="G87" s="169">
        <v>0</v>
      </c>
      <c r="H87" s="169">
        <v>0</v>
      </c>
      <c r="I87" s="169">
        <v>0</v>
      </c>
    </row>
    <row r="88" spans="1:9" hidden="1" outlineLevel="1" x14ac:dyDescent="0.3">
      <c r="A88" s="170">
        <v>3</v>
      </c>
      <c r="B88" s="168"/>
      <c r="C88" s="169">
        <v>0</v>
      </c>
      <c r="D88" s="169">
        <v>0</v>
      </c>
      <c r="E88" s="169">
        <v>0</v>
      </c>
      <c r="F88" s="169">
        <v>0</v>
      </c>
      <c r="G88" s="169">
        <v>0</v>
      </c>
      <c r="H88" s="169">
        <v>0</v>
      </c>
      <c r="I88" s="169">
        <v>0</v>
      </c>
    </row>
    <row r="89" spans="1:9" hidden="1" outlineLevel="1" x14ac:dyDescent="0.3">
      <c r="A89" s="170">
        <v>4</v>
      </c>
      <c r="B89" s="168"/>
      <c r="C89" s="169">
        <v>0</v>
      </c>
      <c r="D89" s="169">
        <v>0</v>
      </c>
      <c r="E89" s="169">
        <v>0</v>
      </c>
      <c r="F89" s="169">
        <v>0</v>
      </c>
      <c r="G89" s="169">
        <v>0</v>
      </c>
      <c r="H89" s="169">
        <v>0</v>
      </c>
      <c r="I89" s="169">
        <v>0</v>
      </c>
    </row>
    <row r="90" spans="1:9" hidden="1" outlineLevel="1" x14ac:dyDescent="0.3">
      <c r="A90" s="170">
        <v>5</v>
      </c>
      <c r="B90" s="168"/>
      <c r="C90" s="169">
        <v>0</v>
      </c>
      <c r="D90" s="169">
        <v>0</v>
      </c>
      <c r="E90" s="169">
        <v>0</v>
      </c>
      <c r="F90" s="169">
        <v>0</v>
      </c>
      <c r="G90" s="169">
        <v>0</v>
      </c>
      <c r="H90" s="169">
        <v>0</v>
      </c>
      <c r="I90" s="169">
        <v>0</v>
      </c>
    </row>
    <row r="91" spans="1:9" hidden="1" outlineLevel="1" x14ac:dyDescent="0.3">
      <c r="A91" s="170">
        <v>6</v>
      </c>
      <c r="B91" s="168"/>
      <c r="C91" s="169">
        <v>0</v>
      </c>
      <c r="D91" s="169">
        <v>0</v>
      </c>
      <c r="E91" s="169">
        <v>0</v>
      </c>
      <c r="F91" s="169">
        <v>0</v>
      </c>
      <c r="G91" s="169">
        <v>0</v>
      </c>
      <c r="H91" s="169">
        <v>0</v>
      </c>
      <c r="I91" s="169">
        <v>0</v>
      </c>
    </row>
    <row r="92" spans="1:9" collapsed="1" x14ac:dyDescent="0.3">
      <c r="A92" s="171" t="s">
        <v>3</v>
      </c>
      <c r="B92" s="168"/>
      <c r="C92" s="172">
        <f t="shared" ref="C92:I92" si="10">SUM(C86:C91)</f>
        <v>0</v>
      </c>
      <c r="D92" s="172">
        <f t="shared" si="10"/>
        <v>0</v>
      </c>
      <c r="E92" s="172">
        <f t="shared" si="10"/>
        <v>0</v>
      </c>
      <c r="F92" s="172">
        <f t="shared" si="10"/>
        <v>0</v>
      </c>
      <c r="G92" s="172">
        <f t="shared" si="10"/>
        <v>0</v>
      </c>
      <c r="H92" s="172">
        <f t="shared" si="10"/>
        <v>0</v>
      </c>
      <c r="I92" s="172">
        <f t="shared" si="10"/>
        <v>0</v>
      </c>
    </row>
    <row r="93" spans="1:9" x14ac:dyDescent="0.3">
      <c r="A93" s="173"/>
      <c r="B93" s="168"/>
      <c r="C93" s="169"/>
      <c r="D93" s="169"/>
      <c r="E93" s="169"/>
      <c r="F93" s="169"/>
      <c r="G93" s="169"/>
      <c r="H93" s="169"/>
      <c r="I93" s="169"/>
    </row>
    <row r="94" spans="1:9" x14ac:dyDescent="0.3">
      <c r="A94" s="165" t="s">
        <v>6</v>
      </c>
      <c r="B94" s="168"/>
      <c r="C94" s="169"/>
      <c r="D94" s="169"/>
      <c r="E94" s="169"/>
      <c r="F94" s="169"/>
      <c r="G94" s="169"/>
      <c r="H94" s="169"/>
      <c r="I94" s="169"/>
    </row>
    <row r="95" spans="1:9" x14ac:dyDescent="0.3">
      <c r="A95" s="167" t="s">
        <v>55</v>
      </c>
      <c r="B95" s="168"/>
      <c r="C95" s="169">
        <v>0</v>
      </c>
      <c r="D95" s="169">
        <v>0</v>
      </c>
      <c r="E95" s="169">
        <v>0</v>
      </c>
      <c r="F95" s="169">
        <v>0</v>
      </c>
      <c r="G95" s="169">
        <v>0</v>
      </c>
      <c r="H95" s="169">
        <v>0</v>
      </c>
      <c r="I95" s="169">
        <v>0</v>
      </c>
    </row>
    <row r="96" spans="1:9" x14ac:dyDescent="0.3">
      <c r="A96" s="170">
        <v>2</v>
      </c>
      <c r="B96" s="168"/>
      <c r="C96" s="169">
        <v>0</v>
      </c>
      <c r="D96" s="169">
        <v>0</v>
      </c>
      <c r="E96" s="169">
        <v>0</v>
      </c>
      <c r="F96" s="169">
        <v>0</v>
      </c>
      <c r="G96" s="169">
        <v>0</v>
      </c>
      <c r="H96" s="169">
        <v>0</v>
      </c>
      <c r="I96" s="169">
        <v>0</v>
      </c>
    </row>
    <row r="97" spans="1:9" hidden="1" outlineLevel="1" x14ac:dyDescent="0.3">
      <c r="A97" s="170">
        <v>3</v>
      </c>
      <c r="B97" s="168"/>
      <c r="C97" s="169">
        <v>0</v>
      </c>
      <c r="D97" s="169">
        <v>0</v>
      </c>
      <c r="E97" s="169">
        <v>0</v>
      </c>
      <c r="F97" s="169">
        <v>0</v>
      </c>
      <c r="G97" s="169">
        <v>0</v>
      </c>
      <c r="H97" s="169">
        <v>0</v>
      </c>
      <c r="I97" s="169">
        <v>0</v>
      </c>
    </row>
    <row r="98" spans="1:9" hidden="1" outlineLevel="1" x14ac:dyDescent="0.3">
      <c r="A98" s="170">
        <v>4</v>
      </c>
      <c r="B98" s="168"/>
      <c r="C98" s="169">
        <v>0</v>
      </c>
      <c r="D98" s="169">
        <v>0</v>
      </c>
      <c r="E98" s="169">
        <v>0</v>
      </c>
      <c r="F98" s="169">
        <v>0</v>
      </c>
      <c r="G98" s="169">
        <v>0</v>
      </c>
      <c r="H98" s="169">
        <v>0</v>
      </c>
      <c r="I98" s="169">
        <v>0</v>
      </c>
    </row>
    <row r="99" spans="1:9" hidden="1" outlineLevel="1" x14ac:dyDescent="0.3">
      <c r="A99" s="170">
        <v>5</v>
      </c>
      <c r="B99" s="168"/>
      <c r="C99" s="169">
        <v>0</v>
      </c>
      <c r="D99" s="169">
        <v>0</v>
      </c>
      <c r="E99" s="169">
        <v>0</v>
      </c>
      <c r="F99" s="169">
        <v>0</v>
      </c>
      <c r="G99" s="169">
        <v>0</v>
      </c>
      <c r="H99" s="169">
        <v>0</v>
      </c>
      <c r="I99" s="169">
        <v>0</v>
      </c>
    </row>
    <row r="100" spans="1:9" hidden="1" outlineLevel="1" x14ac:dyDescent="0.3">
      <c r="A100" s="170">
        <v>6</v>
      </c>
      <c r="B100" s="168"/>
      <c r="C100" s="169">
        <v>0</v>
      </c>
      <c r="D100" s="169">
        <v>0</v>
      </c>
      <c r="E100" s="169">
        <v>0</v>
      </c>
      <c r="F100" s="169">
        <v>0</v>
      </c>
      <c r="G100" s="169">
        <v>0</v>
      </c>
      <c r="H100" s="169">
        <v>0</v>
      </c>
      <c r="I100" s="169">
        <v>0</v>
      </c>
    </row>
    <row r="101" spans="1:9" collapsed="1" x14ac:dyDescent="0.3">
      <c r="A101" s="171" t="s">
        <v>3</v>
      </c>
      <c r="B101" s="168"/>
      <c r="C101" s="172">
        <f t="shared" ref="C101:I101" si="11">SUM(C95:C100)</f>
        <v>0</v>
      </c>
      <c r="D101" s="172">
        <f t="shared" si="11"/>
        <v>0</v>
      </c>
      <c r="E101" s="172">
        <f t="shared" si="11"/>
        <v>0</v>
      </c>
      <c r="F101" s="172">
        <f t="shared" si="11"/>
        <v>0</v>
      </c>
      <c r="G101" s="172">
        <f t="shared" si="11"/>
        <v>0</v>
      </c>
      <c r="H101" s="172">
        <f t="shared" si="11"/>
        <v>0</v>
      </c>
      <c r="I101" s="172">
        <f t="shared" si="11"/>
        <v>0</v>
      </c>
    </row>
    <row r="102" spans="1:9" x14ac:dyDescent="0.3">
      <c r="A102" s="173"/>
      <c r="B102" s="168"/>
      <c r="C102" s="169"/>
      <c r="D102" s="169"/>
      <c r="E102" s="169"/>
      <c r="F102" s="169"/>
      <c r="G102" s="169"/>
      <c r="H102" s="169"/>
      <c r="I102" s="169"/>
    </row>
    <row r="103" spans="1:9" x14ac:dyDescent="0.3">
      <c r="A103" s="4" t="s">
        <v>52</v>
      </c>
      <c r="B103" s="9"/>
      <c r="C103" s="172">
        <f>C65+C74+C83+C92+C101</f>
        <v>0</v>
      </c>
      <c r="D103" s="172">
        <f t="shared" ref="D103:I103" si="12">D65+D74+D83+D92+D101</f>
        <v>0</v>
      </c>
      <c r="E103" s="172">
        <f t="shared" si="12"/>
        <v>0</v>
      </c>
      <c r="F103" s="172">
        <f t="shared" si="12"/>
        <v>0</v>
      </c>
      <c r="G103" s="172">
        <f t="shared" si="12"/>
        <v>0</v>
      </c>
      <c r="H103" s="172">
        <f t="shared" si="12"/>
        <v>0</v>
      </c>
      <c r="I103" s="172">
        <f t="shared" si="12"/>
        <v>0</v>
      </c>
    </row>
    <row r="104" spans="1:9" x14ac:dyDescent="0.3">
      <c r="C104" s="169"/>
      <c r="D104" s="169"/>
      <c r="E104" s="169"/>
      <c r="F104" s="169"/>
      <c r="G104" s="169"/>
      <c r="H104" s="169"/>
      <c r="I104" s="169"/>
    </row>
    <row r="105" spans="1:9" ht="15" thickBot="1" x14ac:dyDescent="0.35">
      <c r="A105" s="4" t="s">
        <v>53</v>
      </c>
      <c r="C105" s="175">
        <f>C55+C103</f>
        <v>0</v>
      </c>
      <c r="D105" s="175">
        <f t="shared" ref="D105:I105" si="13">D55+D103</f>
        <v>0</v>
      </c>
      <c r="E105" s="175">
        <f t="shared" si="13"/>
        <v>0</v>
      </c>
      <c r="F105" s="175">
        <f t="shared" si="13"/>
        <v>0</v>
      </c>
      <c r="G105" s="175">
        <f t="shared" si="13"/>
        <v>0</v>
      </c>
      <c r="H105" s="175">
        <f t="shared" si="13"/>
        <v>0</v>
      </c>
      <c r="I105" s="175">
        <f t="shared" si="13"/>
        <v>0</v>
      </c>
    </row>
    <row r="106" spans="1:9" ht="15" thickTop="1" x14ac:dyDescent="0.3">
      <c r="C106" s="176"/>
      <c r="D106" s="176"/>
      <c r="E106" s="176"/>
      <c r="F106" s="176"/>
      <c r="G106" s="176"/>
      <c r="H106" s="176"/>
      <c r="I106" s="176"/>
    </row>
    <row r="107" spans="1:9" x14ac:dyDescent="0.3">
      <c r="C107" s="176"/>
      <c r="D107" s="176"/>
      <c r="E107" s="176"/>
      <c r="F107" s="176"/>
      <c r="G107" s="176"/>
      <c r="H107" s="176"/>
      <c r="I107" s="176"/>
    </row>
  </sheetData>
  <printOptions horizontalCentered="1"/>
  <pageMargins left="0" right="0" top="0.25" bottom="0.4" header="0.25" footer="0.25"/>
  <pageSetup fitToHeight="2" orientation="landscape" r:id="rId1"/>
  <headerFooter alignWithMargins="0">
    <oddFooter>&amp;C&amp;"-,Regular"&amp;11&amp;F  &amp;A&amp;R&amp;"Calibri,Regular"&amp;11&amp;P</oddFooter>
  </headerFooter>
  <rowBreaks count="1" manualBreakCount="1">
    <brk id="56" max="9" man="1"/>
  </rowBreaks>
  <customProperties>
    <customPr name="EpmWorksheetKeyString_GUID" r:id="rId2"/>
  </customPropertie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A1:Q110"/>
  <sheetViews>
    <sheetView zoomScaleNormal="100" workbookViewId="0">
      <selection activeCell="I1" sqref="I1"/>
    </sheetView>
  </sheetViews>
  <sheetFormatPr defaultColWidth="9.109375" defaultRowHeight="14.4" outlineLevelRow="1" outlineLevelCol="1" x14ac:dyDescent="0.3"/>
  <cols>
    <col min="1" max="1" width="31.5546875" style="20" customWidth="1"/>
    <col min="2" max="2" width="3.6640625" style="20" customWidth="1"/>
    <col min="3" max="9" width="12.6640625" style="20" customWidth="1"/>
    <col min="10" max="10" width="8.77734375" style="21" hidden="1" customWidth="1" outlineLevel="1"/>
    <col min="11" max="11" width="9.109375" style="20" collapsed="1"/>
    <col min="12" max="16384" width="9.109375" style="20"/>
  </cols>
  <sheetData>
    <row r="1" spans="1:11" ht="18" x14ac:dyDescent="0.35">
      <c r="A1" s="16"/>
      <c r="B1" s="126" t="s">
        <v>0</v>
      </c>
      <c r="J1" s="20"/>
      <c r="K1" s="21"/>
    </row>
    <row r="2" spans="1:11" x14ac:dyDescent="0.3">
      <c r="B2" s="19" t="str">
        <f>Budget!C2</f>
        <v>Enter project name or description, campus and indicate Tier 2 or Tier 3</v>
      </c>
      <c r="J2" s="20"/>
      <c r="K2" s="21"/>
    </row>
    <row r="3" spans="1:11" x14ac:dyDescent="0.3">
      <c r="B3" s="22" t="s">
        <v>78</v>
      </c>
      <c r="C3" s="23"/>
      <c r="G3" s="16"/>
      <c r="J3" s="20"/>
      <c r="K3" s="21"/>
    </row>
    <row r="4" spans="1:11" x14ac:dyDescent="0.3">
      <c r="A4" s="19"/>
    </row>
    <row r="5" spans="1:11" ht="18" customHeight="1" thickBot="1" x14ac:dyDescent="0.35">
      <c r="A5" s="19" t="s">
        <v>12</v>
      </c>
      <c r="D5" s="24"/>
      <c r="E5" s="24"/>
      <c r="F5" s="24"/>
      <c r="G5" s="24"/>
      <c r="H5" s="25"/>
      <c r="I5" s="25"/>
    </row>
    <row r="6" spans="1:11" x14ac:dyDescent="0.3">
      <c r="A6" s="127" t="s">
        <v>13</v>
      </c>
      <c r="B6" s="128"/>
      <c r="C6" s="129">
        <f>$C$26+NPV($C$8,D26:I26)</f>
        <v>0</v>
      </c>
      <c r="D6" s="130"/>
      <c r="E6" s="131"/>
      <c r="F6" s="132" t="s">
        <v>61</v>
      </c>
      <c r="G6" s="142">
        <f>SUM(C12:I12)+SUM(C14:I14)</f>
        <v>0</v>
      </c>
      <c r="H6" s="39"/>
      <c r="I6" s="25"/>
    </row>
    <row r="7" spans="1:11" x14ac:dyDescent="0.3">
      <c r="A7" s="133" t="s">
        <v>14</v>
      </c>
      <c r="B7" s="62"/>
      <c r="C7" s="134" t="e">
        <f>IRR(C26:I26,$C$8)</f>
        <v>#NUM!</v>
      </c>
      <c r="D7" s="135"/>
      <c r="E7" s="93"/>
      <c r="F7" s="136" t="s">
        <v>15</v>
      </c>
      <c r="G7" s="143">
        <f>SUM(C30:I30)</f>
        <v>0</v>
      </c>
      <c r="H7" s="25"/>
      <c r="I7" s="25"/>
    </row>
    <row r="8" spans="1:11" ht="15" thickBot="1" x14ac:dyDescent="0.35">
      <c r="A8" s="137" t="s">
        <v>45</v>
      </c>
      <c r="B8" s="138"/>
      <c r="C8" s="139">
        <v>0.06</v>
      </c>
      <c r="D8" s="140"/>
      <c r="E8" s="138"/>
      <c r="F8" s="141" t="s">
        <v>56</v>
      </c>
      <c r="G8" s="144"/>
      <c r="H8" s="25"/>
      <c r="I8" s="25"/>
    </row>
    <row r="9" spans="1:11" x14ac:dyDescent="0.3">
      <c r="A9" s="26"/>
      <c r="C9" s="28"/>
      <c r="D9" s="24"/>
      <c r="F9" s="27"/>
      <c r="G9" s="25"/>
      <c r="H9" s="25"/>
      <c r="I9" s="25"/>
      <c r="J9" s="29"/>
    </row>
    <row r="10" spans="1:11" x14ac:dyDescent="0.3">
      <c r="A10" s="19" t="str">
        <f>'Financial Analysis - Costs'!A6</f>
        <v>Time Horizon by Year</v>
      </c>
      <c r="B10" s="25"/>
      <c r="C10" s="30">
        <f>'Financial Analysis - Costs'!C6</f>
        <v>1</v>
      </c>
      <c r="D10" s="30">
        <f>'Financial Analysis - Costs'!D6</f>
        <v>2</v>
      </c>
      <c r="E10" s="30">
        <f>'Financial Analysis - Costs'!E6</f>
        <v>3</v>
      </c>
      <c r="F10" s="30">
        <f>'Financial Analysis - Costs'!F6</f>
        <v>4</v>
      </c>
      <c r="G10" s="30">
        <f>'Financial Analysis - Costs'!G6</f>
        <v>5</v>
      </c>
      <c r="H10" s="30">
        <f>'Financial Analysis - Costs'!H6</f>
        <v>6</v>
      </c>
      <c r="I10" s="30">
        <f>'Financial Analysis - Costs'!I6</f>
        <v>7</v>
      </c>
    </row>
    <row r="11" spans="1:11" x14ac:dyDescent="0.3">
      <c r="B11" s="25"/>
      <c r="C11" s="25"/>
      <c r="D11" s="25"/>
      <c r="E11" s="25"/>
      <c r="F11" s="25"/>
      <c r="G11" s="25"/>
      <c r="H11" s="25"/>
      <c r="I11" s="25"/>
    </row>
    <row r="12" spans="1:11" x14ac:dyDescent="0.3">
      <c r="A12" s="19" t="str">
        <f>'Financial Analysis - Costs'!A55</f>
        <v>Total Project Development Costs</v>
      </c>
      <c r="C12" s="62">
        <f>'Financial Analysis - Costs'!C55</f>
        <v>0</v>
      </c>
      <c r="D12" s="62">
        <f>'Financial Analysis - Costs'!D55</f>
        <v>0</v>
      </c>
      <c r="E12" s="62">
        <f>'Financial Analysis - Costs'!E55</f>
        <v>0</v>
      </c>
      <c r="F12" s="62">
        <f>'Financial Analysis - Costs'!F55</f>
        <v>0</v>
      </c>
      <c r="G12" s="62">
        <f>'Financial Analysis - Costs'!G55</f>
        <v>0</v>
      </c>
      <c r="H12" s="62">
        <f>'Financial Analysis - Costs'!H55</f>
        <v>0</v>
      </c>
      <c r="I12" s="62">
        <f>'Financial Analysis - Costs'!I55</f>
        <v>0</v>
      </c>
    </row>
    <row r="13" spans="1:11" x14ac:dyDescent="0.3">
      <c r="A13" s="19"/>
      <c r="C13" s="62"/>
      <c r="D13" s="62"/>
      <c r="E13" s="62"/>
      <c r="F13" s="62"/>
      <c r="G13" s="62"/>
      <c r="H13" s="62"/>
      <c r="I13" s="62"/>
    </row>
    <row r="14" spans="1:11" x14ac:dyDescent="0.3">
      <c r="A14" s="19" t="s">
        <v>51</v>
      </c>
      <c r="C14" s="62">
        <f>'Financial Analysis - Costs'!C103</f>
        <v>0</v>
      </c>
      <c r="D14" s="62">
        <f>'Financial Analysis - Costs'!D103</f>
        <v>0</v>
      </c>
      <c r="E14" s="62">
        <f>'Financial Analysis - Costs'!E103</f>
        <v>0</v>
      </c>
      <c r="F14" s="62">
        <f>'Financial Analysis - Costs'!F103</f>
        <v>0</v>
      </c>
      <c r="G14" s="62">
        <f>'Financial Analysis - Costs'!G103</f>
        <v>0</v>
      </c>
      <c r="H14" s="62">
        <f>'Financial Analysis - Costs'!H103</f>
        <v>0</v>
      </c>
      <c r="I14" s="62">
        <f>'Financial Analysis - Costs'!I103</f>
        <v>0</v>
      </c>
    </row>
    <row r="15" spans="1:11" x14ac:dyDescent="0.3">
      <c r="A15" s="19"/>
      <c r="C15" s="26"/>
      <c r="D15" s="26"/>
      <c r="E15" s="26"/>
      <c r="F15" s="26"/>
      <c r="G15" s="26"/>
      <c r="H15" s="26"/>
      <c r="I15" s="26"/>
    </row>
    <row r="16" spans="1:11" s="26" customFormat="1" x14ac:dyDescent="0.3">
      <c r="A16" s="31" t="s">
        <v>50</v>
      </c>
      <c r="B16" s="20"/>
      <c r="C16" s="32"/>
      <c r="D16" s="32"/>
      <c r="E16" s="32"/>
      <c r="F16" s="32"/>
      <c r="G16" s="32"/>
      <c r="H16" s="32"/>
      <c r="I16" s="32"/>
      <c r="J16" s="21"/>
    </row>
    <row r="17" spans="1:17" s="26" customFormat="1" x14ac:dyDescent="0.3">
      <c r="A17" s="62" t="s">
        <v>7</v>
      </c>
      <c r="B17" s="62"/>
      <c r="C17" s="62">
        <v>0</v>
      </c>
      <c r="D17" s="62">
        <v>0</v>
      </c>
      <c r="E17" s="62">
        <v>0</v>
      </c>
      <c r="F17" s="62">
        <v>0</v>
      </c>
      <c r="G17" s="62">
        <v>0</v>
      </c>
      <c r="H17" s="62">
        <v>0</v>
      </c>
      <c r="I17" s="62">
        <v>0</v>
      </c>
      <c r="J17" s="21"/>
    </row>
    <row r="18" spans="1:17" s="26" customFormat="1" x14ac:dyDescent="0.3">
      <c r="A18" s="62" t="s">
        <v>8</v>
      </c>
      <c r="B18" s="62"/>
      <c r="C18" s="62">
        <v>0</v>
      </c>
      <c r="D18" s="62">
        <v>0</v>
      </c>
      <c r="E18" s="62">
        <v>0</v>
      </c>
      <c r="F18" s="62">
        <v>0</v>
      </c>
      <c r="G18" s="62">
        <v>0</v>
      </c>
      <c r="H18" s="62">
        <v>0</v>
      </c>
      <c r="I18" s="62">
        <v>0</v>
      </c>
      <c r="J18" s="21"/>
    </row>
    <row r="19" spans="1:17" s="26" customFormat="1" x14ac:dyDescent="0.3">
      <c r="A19" s="62" t="s">
        <v>9</v>
      </c>
      <c r="B19" s="62"/>
      <c r="C19" s="62">
        <v>0</v>
      </c>
      <c r="D19" s="62">
        <v>0</v>
      </c>
      <c r="E19" s="62">
        <v>0</v>
      </c>
      <c r="F19" s="62">
        <v>0</v>
      </c>
      <c r="G19" s="62">
        <v>0</v>
      </c>
      <c r="H19" s="62">
        <v>0</v>
      </c>
      <c r="I19" s="62">
        <v>0</v>
      </c>
      <c r="J19" s="21"/>
    </row>
    <row r="20" spans="1:17" x14ac:dyDescent="0.3">
      <c r="A20" s="62" t="s">
        <v>10</v>
      </c>
      <c r="B20" s="62"/>
      <c r="C20" s="62">
        <v>0</v>
      </c>
      <c r="D20" s="62">
        <v>0</v>
      </c>
      <c r="E20" s="62">
        <v>0</v>
      </c>
      <c r="F20" s="62">
        <v>0</v>
      </c>
      <c r="G20" s="62">
        <v>0</v>
      </c>
      <c r="H20" s="62">
        <v>0</v>
      </c>
      <c r="I20" s="62">
        <v>0</v>
      </c>
    </row>
    <row r="21" spans="1:17" x14ac:dyDescent="0.3">
      <c r="A21" s="62" t="s">
        <v>160</v>
      </c>
      <c r="B21" s="62"/>
      <c r="C21" s="62">
        <v>0</v>
      </c>
      <c r="D21" s="62">
        <v>0</v>
      </c>
      <c r="E21" s="62">
        <v>0</v>
      </c>
      <c r="F21" s="62">
        <v>0</v>
      </c>
      <c r="G21" s="62">
        <v>0</v>
      </c>
      <c r="H21" s="62">
        <v>0</v>
      </c>
      <c r="I21" s="62">
        <v>0</v>
      </c>
      <c r="K21" s="155" t="s">
        <v>161</v>
      </c>
    </row>
    <row r="22" spans="1:17" hidden="1" outlineLevel="1" x14ac:dyDescent="0.3">
      <c r="A22" s="62" t="s">
        <v>11</v>
      </c>
      <c r="B22" s="62"/>
      <c r="C22" s="62">
        <v>0</v>
      </c>
      <c r="D22" s="62">
        <v>0</v>
      </c>
      <c r="E22" s="62">
        <v>0</v>
      </c>
      <c r="F22" s="62">
        <v>0</v>
      </c>
      <c r="G22" s="62">
        <v>0</v>
      </c>
      <c r="H22" s="62">
        <v>0</v>
      </c>
      <c r="I22" s="62">
        <v>0</v>
      </c>
    </row>
    <row r="23" spans="1:17" hidden="1" outlineLevel="1" x14ac:dyDescent="0.3">
      <c r="A23" s="62" t="s">
        <v>11</v>
      </c>
      <c r="B23" s="62"/>
      <c r="C23" s="62">
        <v>0</v>
      </c>
      <c r="D23" s="62">
        <v>0</v>
      </c>
      <c r="E23" s="62">
        <v>0</v>
      </c>
      <c r="F23" s="62">
        <v>0</v>
      </c>
      <c r="G23" s="62">
        <v>0</v>
      </c>
      <c r="H23" s="62">
        <v>0</v>
      </c>
      <c r="I23" s="62">
        <v>0</v>
      </c>
    </row>
    <row r="24" spans="1:17" collapsed="1" x14ac:dyDescent="0.3">
      <c r="A24" s="33" t="s">
        <v>47</v>
      </c>
      <c r="B24" s="26"/>
      <c r="C24" s="34">
        <f>SUM(C17:C23)</f>
        <v>0</v>
      </c>
      <c r="D24" s="34">
        <f t="shared" ref="D24:I24" si="0">SUM(D17:D23)</f>
        <v>0</v>
      </c>
      <c r="E24" s="34">
        <f t="shared" si="0"/>
        <v>0</v>
      </c>
      <c r="F24" s="34">
        <f t="shared" si="0"/>
        <v>0</v>
      </c>
      <c r="G24" s="34">
        <f t="shared" si="0"/>
        <v>0</v>
      </c>
      <c r="H24" s="34">
        <f t="shared" si="0"/>
        <v>0</v>
      </c>
      <c r="I24" s="34">
        <f t="shared" si="0"/>
        <v>0</v>
      </c>
    </row>
    <row r="25" spans="1:17" x14ac:dyDescent="0.3">
      <c r="A25" s="33"/>
      <c r="B25" s="26"/>
      <c r="C25" s="38"/>
      <c r="D25" s="38"/>
      <c r="E25" s="38"/>
      <c r="F25" s="38"/>
      <c r="G25" s="38"/>
      <c r="H25" s="38"/>
      <c r="I25" s="38"/>
    </row>
    <row r="26" spans="1:17" ht="15" thickBot="1" x14ac:dyDescent="0.35">
      <c r="A26" s="33" t="s">
        <v>58</v>
      </c>
      <c r="B26" s="26"/>
      <c r="C26" s="35">
        <f>-C12-C14+C24</f>
        <v>0</v>
      </c>
      <c r="D26" s="35">
        <f t="shared" ref="D26:I26" si="1">-D12-D14+D24</f>
        <v>0</v>
      </c>
      <c r="E26" s="35">
        <f t="shared" si="1"/>
        <v>0</v>
      </c>
      <c r="F26" s="35">
        <f t="shared" si="1"/>
        <v>0</v>
      </c>
      <c r="G26" s="35">
        <f t="shared" si="1"/>
        <v>0</v>
      </c>
      <c r="H26" s="35">
        <f t="shared" si="1"/>
        <v>0</v>
      </c>
      <c r="I26" s="35">
        <f t="shared" si="1"/>
        <v>0</v>
      </c>
    </row>
    <row r="27" spans="1:17" ht="15" hidden="1" outlineLevel="1" thickTop="1" x14ac:dyDescent="0.3">
      <c r="A27" s="36"/>
      <c r="B27" s="26"/>
      <c r="C27" s="37"/>
      <c r="E27" s="37"/>
      <c r="F27" s="37"/>
      <c r="G27" s="37"/>
      <c r="H27" s="37"/>
      <c r="I27" s="37"/>
    </row>
    <row r="28" spans="1:17" hidden="1" outlineLevel="1" x14ac:dyDescent="0.3">
      <c r="A28" s="80" t="s">
        <v>16</v>
      </c>
    </row>
    <row r="29" spans="1:17" hidden="1" outlineLevel="1" x14ac:dyDescent="0.3">
      <c r="A29" s="26" t="s">
        <v>17</v>
      </c>
      <c r="C29" s="81">
        <f>SUM($C26:C26)</f>
        <v>0</v>
      </c>
      <c r="D29" s="81">
        <f>SUM($C26:D26)</f>
        <v>0</v>
      </c>
      <c r="E29" s="81">
        <f>SUM($C26:E26)</f>
        <v>0</v>
      </c>
      <c r="F29" s="81">
        <f>SUM($C26:F26)</f>
        <v>0</v>
      </c>
      <c r="G29" s="81">
        <f>SUM($C26:G26)</f>
        <v>0</v>
      </c>
      <c r="H29" s="81">
        <f>SUM($C26:H26)</f>
        <v>0</v>
      </c>
      <c r="I29" s="81">
        <f>SUM($C26:I26)</f>
        <v>0</v>
      </c>
    </row>
    <row r="30" spans="1:17" s="21" customFormat="1" hidden="1" outlineLevel="1" x14ac:dyDescent="0.3">
      <c r="A30" s="26" t="s">
        <v>18</v>
      </c>
      <c r="B30" s="20"/>
      <c r="C30" s="81">
        <f t="shared" ref="C30:I30" si="2">IF(C29&lt;0,1,0)</f>
        <v>0</v>
      </c>
      <c r="D30" s="81">
        <f t="shared" si="2"/>
        <v>0</v>
      </c>
      <c r="E30" s="81">
        <f t="shared" si="2"/>
        <v>0</v>
      </c>
      <c r="F30" s="81">
        <f t="shared" si="2"/>
        <v>0</v>
      </c>
      <c r="G30" s="81">
        <f t="shared" si="2"/>
        <v>0</v>
      </c>
      <c r="H30" s="81">
        <f t="shared" si="2"/>
        <v>0</v>
      </c>
      <c r="I30" s="81">
        <f t="shared" si="2"/>
        <v>0</v>
      </c>
      <c r="K30" s="20"/>
      <c r="L30" s="20"/>
      <c r="M30" s="20"/>
      <c r="N30" s="20"/>
      <c r="O30" s="20"/>
      <c r="P30" s="20"/>
      <c r="Q30" s="20"/>
    </row>
    <row r="31" spans="1:17" s="21" customFormat="1" hidden="1" outlineLevel="1" x14ac:dyDescent="0.3">
      <c r="A31" s="26"/>
      <c r="B31" s="20"/>
      <c r="C31" s="81"/>
      <c r="D31" s="81"/>
      <c r="E31" s="81"/>
      <c r="F31" s="81"/>
      <c r="G31" s="81"/>
      <c r="H31" s="81"/>
      <c r="I31" s="81"/>
      <c r="K31" s="20"/>
      <c r="L31" s="20"/>
      <c r="M31" s="20"/>
      <c r="N31" s="20"/>
      <c r="O31" s="20"/>
      <c r="P31" s="20"/>
      <c r="Q31" s="20"/>
    </row>
    <row r="32" spans="1:17" s="21" customFormat="1" hidden="1" outlineLevel="1" x14ac:dyDescent="0.3">
      <c r="A32" s="80" t="s">
        <v>182</v>
      </c>
      <c r="B32" s="20"/>
      <c r="C32" s="81"/>
      <c r="D32" s="81"/>
      <c r="E32" s="81"/>
      <c r="F32" s="81"/>
      <c r="G32" s="81"/>
      <c r="H32" s="81"/>
      <c r="I32" s="81"/>
      <c r="K32" s="20"/>
      <c r="L32" s="20"/>
      <c r="M32" s="20"/>
      <c r="N32" s="20"/>
      <c r="O32" s="20"/>
      <c r="P32" s="20"/>
      <c r="Q32" s="20"/>
    </row>
    <row r="33" spans="1:17" s="21" customFormat="1" hidden="1" outlineLevel="1" x14ac:dyDescent="0.3">
      <c r="A33" s="26" t="s">
        <v>183</v>
      </c>
      <c r="B33" s="20"/>
      <c r="C33" s="81">
        <f>-C12-C14+C24/2</f>
        <v>0</v>
      </c>
      <c r="D33" s="81">
        <f t="shared" ref="D33:I33" si="3">-D12-D14+D24/2</f>
        <v>0</v>
      </c>
      <c r="E33" s="81">
        <f t="shared" si="3"/>
        <v>0</v>
      </c>
      <c r="F33" s="81">
        <f t="shared" si="3"/>
        <v>0</v>
      </c>
      <c r="G33" s="81">
        <f t="shared" si="3"/>
        <v>0</v>
      </c>
      <c r="H33" s="81">
        <f t="shared" si="3"/>
        <v>0</v>
      </c>
      <c r="I33" s="81">
        <f t="shared" si="3"/>
        <v>0</v>
      </c>
      <c r="K33" s="20"/>
      <c r="L33" s="20"/>
      <c r="M33" s="20"/>
      <c r="N33" s="20"/>
      <c r="O33" s="20"/>
      <c r="P33" s="20"/>
      <c r="Q33" s="20"/>
    </row>
    <row r="34" spans="1:17" s="21" customFormat="1" ht="15" collapsed="1" thickTop="1" x14ac:dyDescent="0.3">
      <c r="A34" s="20"/>
      <c r="B34" s="20"/>
      <c r="C34" s="20"/>
      <c r="E34" s="20"/>
      <c r="F34" s="20"/>
      <c r="G34" s="20"/>
      <c r="H34" s="20"/>
      <c r="I34" s="20"/>
      <c r="K34" s="20"/>
      <c r="L34" s="20"/>
      <c r="M34" s="20"/>
      <c r="N34" s="20"/>
      <c r="O34" s="20"/>
      <c r="P34" s="20"/>
      <c r="Q34" s="20"/>
    </row>
    <row r="35" spans="1:17" x14ac:dyDescent="0.3">
      <c r="A35" s="77" t="s">
        <v>77</v>
      </c>
      <c r="B35" s="54"/>
      <c r="C35" s="120" t="s">
        <v>68</v>
      </c>
      <c r="D35" s="120" t="s">
        <v>69</v>
      </c>
      <c r="E35" s="120" t="s">
        <v>74</v>
      </c>
      <c r="F35" s="120" t="s">
        <v>75</v>
      </c>
      <c r="G35" s="120" t="s">
        <v>73</v>
      </c>
      <c r="H35" s="120" t="s">
        <v>76</v>
      </c>
      <c r="I35" s="78"/>
    </row>
    <row r="36" spans="1:17" x14ac:dyDescent="0.3">
      <c r="A36" s="123" t="s">
        <v>70</v>
      </c>
      <c r="B36" s="93"/>
      <c r="C36" s="93"/>
      <c r="D36" s="93"/>
      <c r="E36" s="93"/>
      <c r="F36" s="93"/>
      <c r="G36" s="93"/>
      <c r="H36" s="93"/>
      <c r="I36" s="124"/>
    </row>
    <row r="37" spans="1:17" x14ac:dyDescent="0.3">
      <c r="A37" s="92"/>
      <c r="B37" s="93"/>
      <c r="C37" s="93"/>
      <c r="D37" s="93"/>
      <c r="E37" s="93"/>
      <c r="F37" s="93"/>
      <c r="G37" s="93"/>
      <c r="H37" s="93"/>
      <c r="I37" s="124"/>
    </row>
    <row r="38" spans="1:17" x14ac:dyDescent="0.3">
      <c r="A38" s="92"/>
      <c r="B38" s="93"/>
      <c r="C38" s="93"/>
      <c r="D38" s="180" t="s">
        <v>147</v>
      </c>
      <c r="E38" s="93"/>
      <c r="F38" s="93"/>
      <c r="G38" s="93"/>
      <c r="H38" s="93"/>
      <c r="I38" s="124"/>
    </row>
    <row r="39" spans="1:17" x14ac:dyDescent="0.3">
      <c r="A39" s="92"/>
      <c r="B39" s="93"/>
      <c r="C39" s="93"/>
      <c r="D39" s="93"/>
      <c r="E39" s="93"/>
      <c r="F39" s="93"/>
      <c r="G39" s="93"/>
      <c r="H39" s="93"/>
      <c r="I39" s="124"/>
    </row>
    <row r="40" spans="1:17" x14ac:dyDescent="0.3">
      <c r="A40" s="123" t="s">
        <v>71</v>
      </c>
      <c r="B40" s="93"/>
      <c r="C40" s="93"/>
      <c r="D40" s="93"/>
      <c r="E40" s="93"/>
      <c r="F40" s="93"/>
      <c r="G40" s="93"/>
      <c r="H40" s="93"/>
      <c r="I40" s="124"/>
    </row>
    <row r="41" spans="1:17" x14ac:dyDescent="0.3">
      <c r="A41" s="92"/>
      <c r="B41" s="93"/>
      <c r="C41" s="93"/>
      <c r="D41" s="93"/>
      <c r="E41" s="93"/>
      <c r="F41" s="93"/>
      <c r="G41" s="93"/>
      <c r="H41" s="93"/>
      <c r="I41" s="124"/>
    </row>
    <row r="42" spans="1:17" x14ac:dyDescent="0.3">
      <c r="A42" s="92"/>
      <c r="B42" s="93"/>
      <c r="C42" s="93"/>
      <c r="D42" s="93"/>
      <c r="E42" s="93"/>
      <c r="F42" s="93"/>
      <c r="G42" s="93"/>
      <c r="H42" s="93"/>
      <c r="I42" s="124"/>
    </row>
    <row r="43" spans="1:17" x14ac:dyDescent="0.3">
      <c r="A43" s="123" t="s">
        <v>72</v>
      </c>
      <c r="B43" s="93"/>
      <c r="C43" s="93"/>
      <c r="D43" s="93"/>
      <c r="E43" s="93"/>
      <c r="F43" s="93"/>
      <c r="G43" s="93"/>
      <c r="H43" s="93"/>
      <c r="I43" s="124"/>
    </row>
    <row r="44" spans="1:17" x14ac:dyDescent="0.3">
      <c r="A44" s="92"/>
      <c r="B44" s="93"/>
      <c r="C44" s="93"/>
      <c r="D44" s="93"/>
      <c r="E44" s="93"/>
      <c r="F44" s="93"/>
      <c r="G44" s="93"/>
      <c r="H44" s="93"/>
      <c r="I44" s="124"/>
    </row>
    <row r="45" spans="1:17" x14ac:dyDescent="0.3">
      <c r="A45" s="123" t="s">
        <v>151</v>
      </c>
      <c r="B45" s="93"/>
      <c r="C45" s="182" t="s">
        <v>149</v>
      </c>
      <c r="D45" s="183">
        <f>$C$26+NPV($C$8,D26:G26)</f>
        <v>0</v>
      </c>
      <c r="E45" s="182" t="s">
        <v>150</v>
      </c>
      <c r="F45" s="134" t="e">
        <f>IRR(C26:G26,$C$8)</f>
        <v>#NUM!</v>
      </c>
      <c r="G45" s="184" t="s">
        <v>158</v>
      </c>
      <c r="H45" s="93"/>
      <c r="I45" s="124"/>
    </row>
    <row r="46" spans="1:17" x14ac:dyDescent="0.3">
      <c r="A46" s="123"/>
      <c r="B46" s="93"/>
      <c r="C46" s="182"/>
      <c r="D46" s="183">
        <f>$C$33+NPV($C$8,D33:I33)</f>
        <v>0</v>
      </c>
      <c r="E46" s="182"/>
      <c r="F46" s="134" t="e">
        <f>IRR(C33:I33,$C$8)</f>
        <v>#NUM!</v>
      </c>
      <c r="G46" s="184" t="s">
        <v>157</v>
      </c>
      <c r="H46" s="93"/>
      <c r="I46" s="124"/>
    </row>
    <row r="47" spans="1:17" x14ac:dyDescent="0.3">
      <c r="A47" s="92" t="s">
        <v>135</v>
      </c>
      <c r="B47" s="93"/>
      <c r="C47" s="93"/>
      <c r="D47" s="93"/>
      <c r="E47" s="93"/>
      <c r="F47" s="93"/>
      <c r="G47" s="93"/>
      <c r="H47" s="93"/>
      <c r="I47" s="124"/>
    </row>
    <row r="48" spans="1:17" x14ac:dyDescent="0.3">
      <c r="A48" s="103" t="s">
        <v>179</v>
      </c>
      <c r="B48" s="104"/>
      <c r="C48" s="104"/>
      <c r="D48" s="104"/>
      <c r="E48" s="104"/>
      <c r="F48" s="104"/>
      <c r="G48" s="104"/>
      <c r="H48" s="104"/>
      <c r="I48" s="125"/>
    </row>
    <row r="50" spans="1:13" x14ac:dyDescent="0.3">
      <c r="A50" s="185" t="s">
        <v>156</v>
      </c>
      <c r="B50" s="93"/>
      <c r="C50" s="93"/>
      <c r="D50" s="121"/>
      <c r="E50" s="121"/>
      <c r="F50" s="121"/>
      <c r="H50" s="33" t="s">
        <v>137</v>
      </c>
      <c r="I50" s="181" t="s">
        <v>120</v>
      </c>
      <c r="J50" s="102"/>
      <c r="K50" s="93"/>
      <c r="L50" s="93"/>
      <c r="M50" s="93"/>
    </row>
    <row r="51" spans="1:13" ht="14.4" customHeight="1" x14ac:dyDescent="0.3">
      <c r="A51" s="196" t="s">
        <v>159</v>
      </c>
      <c r="B51" s="196"/>
      <c r="C51" s="196"/>
      <c r="D51" s="196"/>
      <c r="E51" s="196"/>
      <c r="F51" s="196"/>
      <c r="H51" s="122" t="s">
        <v>121</v>
      </c>
      <c r="I51" s="186" t="s">
        <v>122</v>
      </c>
      <c r="J51" s="102"/>
      <c r="K51" s="93"/>
      <c r="L51" s="93"/>
      <c r="M51" s="93"/>
    </row>
    <row r="52" spans="1:13" x14ac:dyDescent="0.3">
      <c r="A52" s="196"/>
      <c r="B52" s="196"/>
      <c r="C52" s="196"/>
      <c r="D52" s="196"/>
      <c r="E52" s="196"/>
      <c r="F52" s="196"/>
      <c r="H52" s="122" t="s">
        <v>123</v>
      </c>
      <c r="I52" s="186" t="s">
        <v>124</v>
      </c>
      <c r="J52" s="102"/>
      <c r="K52" s="93"/>
      <c r="L52" s="93"/>
      <c r="M52" s="93"/>
    </row>
    <row r="53" spans="1:13" x14ac:dyDescent="0.3">
      <c r="A53" s="196"/>
      <c r="B53" s="196"/>
      <c r="C53" s="196"/>
      <c r="D53" s="196"/>
      <c r="E53" s="196"/>
      <c r="F53" s="196"/>
      <c r="H53" s="122" t="s">
        <v>125</v>
      </c>
      <c r="I53" s="186" t="s">
        <v>126</v>
      </c>
      <c r="J53" s="102"/>
      <c r="K53" s="93"/>
      <c r="L53" s="93"/>
      <c r="M53" s="93"/>
    </row>
    <row r="54" spans="1:13" x14ac:dyDescent="0.3">
      <c r="A54" s="196"/>
      <c r="B54" s="196"/>
      <c r="C54" s="196"/>
      <c r="D54" s="196"/>
      <c r="E54" s="196"/>
      <c r="F54" s="196"/>
      <c r="H54" s="122" t="s">
        <v>127</v>
      </c>
      <c r="I54" s="186" t="s">
        <v>126</v>
      </c>
      <c r="J54" s="102"/>
      <c r="K54" s="93"/>
      <c r="L54" s="93"/>
      <c r="M54" s="93"/>
    </row>
    <row r="55" spans="1:13" x14ac:dyDescent="0.3">
      <c r="A55" s="196"/>
      <c r="B55" s="196"/>
      <c r="C55" s="196"/>
      <c r="D55" s="196"/>
      <c r="E55" s="196"/>
      <c r="F55" s="196"/>
      <c r="H55" s="122" t="s">
        <v>128</v>
      </c>
      <c r="I55" s="186" t="s">
        <v>134</v>
      </c>
      <c r="J55" s="102"/>
      <c r="K55" s="93"/>
      <c r="L55" s="93"/>
      <c r="M55" s="93"/>
    </row>
    <row r="56" spans="1:13" x14ac:dyDescent="0.3">
      <c r="A56" s="110" t="s">
        <v>13</v>
      </c>
      <c r="B56" s="187"/>
      <c r="C56" s="110" t="s">
        <v>152</v>
      </c>
      <c r="D56" s="187"/>
      <c r="E56" s="41"/>
      <c r="F56" s="41"/>
      <c r="H56" s="122" t="s">
        <v>128</v>
      </c>
      <c r="I56" s="186" t="s">
        <v>129</v>
      </c>
      <c r="J56" s="102"/>
      <c r="K56" s="93"/>
      <c r="L56" s="93"/>
      <c r="M56" s="93"/>
    </row>
    <row r="57" spans="1:13" x14ac:dyDescent="0.3">
      <c r="A57" s="110" t="s">
        <v>14</v>
      </c>
      <c r="B57"/>
      <c r="C57" s="110" t="s">
        <v>153</v>
      </c>
      <c r="D57" s="41"/>
      <c r="E57" s="41"/>
      <c r="F57" s="41"/>
      <c r="H57" s="122" t="s">
        <v>132</v>
      </c>
      <c r="I57" s="186" t="s">
        <v>131</v>
      </c>
      <c r="J57" s="102"/>
      <c r="K57" s="93"/>
      <c r="L57" s="93"/>
      <c r="M57" s="93"/>
    </row>
    <row r="58" spans="1:13" x14ac:dyDescent="0.3">
      <c r="A58" s="110" t="s">
        <v>15</v>
      </c>
      <c r="B58"/>
      <c r="C58" s="110" t="s">
        <v>154</v>
      </c>
      <c r="D58" s="41"/>
      <c r="E58" s="41"/>
      <c r="F58" s="41"/>
      <c r="H58" s="122" t="s">
        <v>130</v>
      </c>
      <c r="I58" s="186" t="s">
        <v>131</v>
      </c>
      <c r="J58" s="102"/>
      <c r="K58" s="93"/>
      <c r="L58" s="93"/>
      <c r="M58" s="93"/>
    </row>
    <row r="59" spans="1:13" x14ac:dyDescent="0.3">
      <c r="C59" s="110" t="s">
        <v>155</v>
      </c>
      <c r="D59" s="41"/>
      <c r="E59" s="41"/>
      <c r="F59" s="41"/>
      <c r="H59" s="122" t="s">
        <v>133</v>
      </c>
      <c r="I59" s="186" t="s">
        <v>131</v>
      </c>
      <c r="J59" s="102"/>
      <c r="K59" s="93"/>
      <c r="L59" s="93"/>
      <c r="M59" s="93"/>
    </row>
    <row r="60" spans="1:13" x14ac:dyDescent="0.3">
      <c r="D60" s="93"/>
      <c r="E60" s="93"/>
      <c r="F60" s="93"/>
      <c r="G60" s="93"/>
      <c r="H60" s="93"/>
      <c r="I60" s="93"/>
      <c r="J60" s="102"/>
      <c r="K60" s="93"/>
      <c r="L60" s="93"/>
      <c r="M60" s="93"/>
    </row>
    <row r="61" spans="1:13" x14ac:dyDescent="0.3">
      <c r="A61" s="197" t="s">
        <v>165</v>
      </c>
      <c r="B61" s="197"/>
      <c r="C61" s="197"/>
      <c r="D61" s="197"/>
      <c r="E61" s="197"/>
      <c r="F61" s="197"/>
      <c r="G61" s="197"/>
      <c r="H61" s="197"/>
      <c r="I61" s="197"/>
      <c r="J61" s="102"/>
      <c r="K61" s="93"/>
      <c r="L61" s="93"/>
      <c r="M61" s="93"/>
    </row>
    <row r="62" spans="1:13" x14ac:dyDescent="0.3">
      <c r="A62" s="197"/>
      <c r="B62" s="197"/>
      <c r="C62" s="197"/>
      <c r="D62" s="197"/>
      <c r="E62" s="197"/>
      <c r="F62" s="197"/>
      <c r="G62" s="197"/>
      <c r="H62" s="197"/>
      <c r="I62" s="197"/>
      <c r="J62" s="102"/>
      <c r="K62" s="93"/>
      <c r="L62" s="93"/>
      <c r="M62" s="93"/>
    </row>
    <row r="63" spans="1:13" x14ac:dyDescent="0.3">
      <c r="A63" s="110" t="s">
        <v>162</v>
      </c>
      <c r="D63" s="93"/>
      <c r="E63" s="93"/>
      <c r="F63" s="93"/>
      <c r="G63" s="93"/>
      <c r="H63" s="93"/>
      <c r="I63" s="93"/>
      <c r="J63" s="102"/>
      <c r="K63" s="93"/>
      <c r="L63" s="93"/>
      <c r="M63" s="93"/>
    </row>
    <row r="64" spans="1:13" x14ac:dyDescent="0.3">
      <c r="A64" s="110" t="s">
        <v>163</v>
      </c>
      <c r="D64" s="93"/>
      <c r="E64" s="93"/>
      <c r="F64" s="93"/>
      <c r="G64" s="93"/>
      <c r="H64" s="93"/>
      <c r="I64" s="93"/>
      <c r="J64" s="102"/>
      <c r="K64" s="93"/>
      <c r="L64" s="93"/>
      <c r="M64" s="93"/>
    </row>
    <row r="65" spans="1:13" x14ac:dyDescent="0.3">
      <c r="A65" s="110" t="s">
        <v>164</v>
      </c>
      <c r="D65" s="93"/>
      <c r="E65" s="93"/>
      <c r="F65" s="93"/>
      <c r="G65" s="93"/>
      <c r="H65" s="93"/>
      <c r="I65" s="93"/>
      <c r="J65" s="102"/>
      <c r="K65" s="93"/>
      <c r="L65" s="93"/>
      <c r="M65" s="93"/>
    </row>
    <row r="66" spans="1:13" x14ac:dyDescent="0.3">
      <c r="D66" s="93"/>
      <c r="E66" s="93"/>
      <c r="F66" s="93"/>
      <c r="G66" s="93"/>
      <c r="H66" s="93"/>
      <c r="I66" s="93"/>
      <c r="J66" s="102"/>
      <c r="K66" s="93"/>
      <c r="L66" s="93"/>
      <c r="M66" s="93"/>
    </row>
    <row r="67" spans="1:13" x14ac:dyDescent="0.3">
      <c r="A67"/>
      <c r="B67"/>
      <c r="D67" s="93"/>
      <c r="E67" s="93"/>
      <c r="F67" s="93"/>
      <c r="G67" s="93"/>
      <c r="H67" s="93"/>
      <c r="I67" s="93"/>
      <c r="J67" s="102"/>
      <c r="K67" s="93"/>
      <c r="L67" s="93"/>
      <c r="M67" s="93"/>
    </row>
    <row r="68" spans="1:13" x14ac:dyDescent="0.3">
      <c r="A68" s="93"/>
      <c r="B68" s="93"/>
      <c r="C68" s="93"/>
      <c r="D68" s="93"/>
      <c r="E68" s="93"/>
      <c r="F68" s="93"/>
      <c r="G68" s="93"/>
      <c r="H68" s="93"/>
      <c r="I68" s="93"/>
      <c r="J68" s="102"/>
      <c r="K68" s="93"/>
      <c r="L68" s="93"/>
      <c r="M68" s="93"/>
    </row>
    <row r="69" spans="1:13" x14ac:dyDescent="0.3">
      <c r="A69" s="93"/>
      <c r="B69" s="93"/>
      <c r="C69" s="93"/>
      <c r="D69" s="93"/>
      <c r="E69" s="93"/>
      <c r="F69" s="93"/>
      <c r="G69" s="93"/>
      <c r="H69" s="93"/>
      <c r="I69" s="93"/>
      <c r="J69" s="102"/>
      <c r="K69" s="93"/>
      <c r="L69" s="93"/>
      <c r="M69" s="93"/>
    </row>
    <row r="70" spans="1:13" x14ac:dyDescent="0.3">
      <c r="A70" s="93"/>
      <c r="B70" s="93"/>
      <c r="C70" s="93"/>
      <c r="D70" s="93"/>
      <c r="E70" s="93"/>
      <c r="F70" s="93"/>
      <c r="G70" s="93"/>
      <c r="H70" s="93"/>
      <c r="I70" s="93"/>
      <c r="J70" s="102"/>
      <c r="K70" s="93"/>
      <c r="L70" s="93"/>
      <c r="M70" s="93"/>
    </row>
    <row r="71" spans="1:13" x14ac:dyDescent="0.3">
      <c r="A71" s="93"/>
      <c r="B71" s="93"/>
      <c r="C71" s="93"/>
      <c r="D71" s="93"/>
      <c r="E71" s="93"/>
      <c r="F71" s="93"/>
      <c r="G71" s="93"/>
      <c r="H71" s="93"/>
      <c r="I71" s="93"/>
      <c r="J71" s="102"/>
      <c r="K71" s="93"/>
      <c r="L71" s="93"/>
      <c r="M71" s="93"/>
    </row>
    <row r="72" spans="1:13" x14ac:dyDescent="0.3">
      <c r="A72" s="93"/>
      <c r="B72" s="93"/>
      <c r="C72" s="93"/>
      <c r="D72" s="93"/>
      <c r="E72" s="93"/>
      <c r="F72" s="93"/>
      <c r="G72" s="93"/>
      <c r="H72" s="93"/>
      <c r="I72" s="93"/>
      <c r="J72" s="102"/>
      <c r="K72" s="93"/>
      <c r="L72" s="93"/>
      <c r="M72" s="93"/>
    </row>
    <row r="73" spans="1:13" x14ac:dyDescent="0.3">
      <c r="A73" s="93"/>
      <c r="B73" s="93"/>
      <c r="C73" s="93"/>
      <c r="D73" s="93"/>
      <c r="E73" s="93"/>
      <c r="F73" s="93"/>
      <c r="G73" s="93"/>
      <c r="H73" s="93"/>
      <c r="I73" s="93"/>
      <c r="J73" s="102"/>
      <c r="K73" s="93"/>
      <c r="L73" s="93"/>
      <c r="M73" s="93"/>
    </row>
    <row r="74" spans="1:13" x14ac:dyDescent="0.3">
      <c r="A74" s="93"/>
      <c r="B74" s="93"/>
      <c r="C74" s="93"/>
      <c r="D74" s="93"/>
      <c r="E74" s="93"/>
      <c r="F74" s="93"/>
      <c r="G74" s="93"/>
      <c r="H74" s="93"/>
      <c r="I74" s="93"/>
      <c r="J74" s="102"/>
      <c r="K74" s="93"/>
      <c r="L74" s="93"/>
      <c r="M74" s="93"/>
    </row>
    <row r="75" spans="1:13" x14ac:dyDescent="0.3">
      <c r="A75" s="93"/>
      <c r="B75" s="93"/>
      <c r="C75" s="93"/>
      <c r="D75" s="93"/>
      <c r="E75" s="93"/>
      <c r="F75" s="93"/>
      <c r="G75" s="93"/>
      <c r="H75" s="93"/>
      <c r="I75" s="93"/>
      <c r="J75" s="102"/>
      <c r="K75" s="93"/>
      <c r="L75" s="93"/>
      <c r="M75" s="93"/>
    </row>
    <row r="76" spans="1:13" x14ac:dyDescent="0.3">
      <c r="A76" s="93"/>
      <c r="B76" s="93"/>
      <c r="C76" s="93"/>
      <c r="D76" s="93"/>
      <c r="E76" s="93"/>
      <c r="F76" s="93"/>
      <c r="G76" s="93"/>
      <c r="H76" s="93"/>
      <c r="I76" s="93"/>
      <c r="J76" s="102"/>
      <c r="K76" s="93"/>
      <c r="L76" s="93"/>
      <c r="M76" s="93"/>
    </row>
    <row r="77" spans="1:13" x14ac:dyDescent="0.3">
      <c r="A77" s="93"/>
      <c r="B77" s="93"/>
      <c r="C77" s="93"/>
      <c r="D77" s="93"/>
      <c r="E77" s="93"/>
      <c r="F77" s="93"/>
      <c r="G77" s="93"/>
      <c r="H77" s="93"/>
      <c r="I77" s="93"/>
      <c r="J77" s="102"/>
      <c r="K77" s="93"/>
      <c r="L77" s="93"/>
      <c r="M77" s="93"/>
    </row>
    <row r="78" spans="1:13" x14ac:dyDescent="0.3">
      <c r="A78" s="93"/>
      <c r="B78" s="93"/>
      <c r="C78" s="93"/>
      <c r="D78" s="93"/>
      <c r="E78" s="93"/>
      <c r="F78" s="93"/>
      <c r="G78" s="93"/>
      <c r="H78" s="93"/>
      <c r="I78" s="93"/>
      <c r="J78" s="102"/>
      <c r="K78" s="93"/>
      <c r="L78" s="93"/>
      <c r="M78" s="93"/>
    </row>
    <row r="79" spans="1:13" x14ac:dyDescent="0.3">
      <c r="A79" s="93"/>
      <c r="B79" s="93"/>
      <c r="C79" s="93"/>
      <c r="D79" s="93"/>
      <c r="E79" s="93"/>
      <c r="F79" s="93"/>
      <c r="G79" s="93"/>
      <c r="H79" s="93"/>
      <c r="I79" s="93"/>
      <c r="J79" s="102"/>
      <c r="K79" s="93"/>
      <c r="L79" s="93"/>
      <c r="M79" s="93"/>
    </row>
    <row r="80" spans="1:13" x14ac:dyDescent="0.3">
      <c r="A80" s="93"/>
      <c r="B80" s="93"/>
      <c r="C80" s="93"/>
      <c r="D80" s="93"/>
      <c r="E80" s="93"/>
      <c r="F80" s="93"/>
      <c r="G80" s="93"/>
      <c r="H80" s="93"/>
      <c r="I80" s="93"/>
      <c r="J80" s="102"/>
      <c r="K80" s="93"/>
      <c r="L80" s="93"/>
      <c r="M80" s="93"/>
    </row>
    <row r="81" spans="1:13" x14ac:dyDescent="0.3">
      <c r="A81" s="93"/>
      <c r="B81" s="93"/>
      <c r="C81" s="93"/>
      <c r="D81" s="93"/>
      <c r="E81" s="93"/>
      <c r="F81" s="93"/>
      <c r="G81" s="93"/>
      <c r="H81" s="93"/>
      <c r="I81" s="93"/>
      <c r="J81" s="102"/>
      <c r="K81" s="93"/>
      <c r="L81" s="93"/>
      <c r="M81" s="93"/>
    </row>
    <row r="82" spans="1:13" x14ac:dyDescent="0.3">
      <c r="A82" s="93"/>
      <c r="B82" s="93"/>
      <c r="C82" s="93"/>
      <c r="D82" s="93"/>
      <c r="E82" s="93"/>
      <c r="F82" s="93"/>
      <c r="G82" s="93"/>
      <c r="H82" s="93"/>
      <c r="I82" s="93"/>
      <c r="J82" s="102"/>
      <c r="K82" s="93"/>
      <c r="L82" s="93"/>
      <c r="M82" s="93"/>
    </row>
    <row r="83" spans="1:13" x14ac:dyDescent="0.3">
      <c r="A83" s="93"/>
      <c r="B83" s="93"/>
      <c r="C83" s="93"/>
      <c r="D83" s="93"/>
      <c r="E83" s="93"/>
      <c r="F83" s="93"/>
      <c r="G83" s="93"/>
      <c r="H83" s="93"/>
      <c r="I83" s="93"/>
      <c r="J83" s="102"/>
      <c r="K83" s="93"/>
      <c r="L83" s="93"/>
      <c r="M83" s="93"/>
    </row>
    <row r="84" spans="1:13" x14ac:dyDescent="0.3">
      <c r="A84" s="93"/>
      <c r="B84" s="93"/>
      <c r="C84" s="93"/>
      <c r="D84" s="93"/>
      <c r="E84" s="93"/>
      <c r="F84" s="93"/>
      <c r="G84" s="93"/>
      <c r="H84" s="93"/>
      <c r="I84" s="93"/>
      <c r="J84" s="102"/>
      <c r="K84" s="93"/>
      <c r="L84" s="93"/>
      <c r="M84" s="93"/>
    </row>
    <row r="85" spans="1:13" x14ac:dyDescent="0.3">
      <c r="A85" s="93"/>
      <c r="B85" s="93"/>
      <c r="C85" s="93"/>
      <c r="D85" s="93"/>
      <c r="E85" s="93"/>
      <c r="F85" s="93"/>
      <c r="G85" s="93"/>
      <c r="H85" s="93"/>
      <c r="I85" s="93"/>
      <c r="J85" s="102"/>
      <c r="K85" s="93"/>
      <c r="L85" s="93"/>
      <c r="M85" s="93"/>
    </row>
    <row r="86" spans="1:13" x14ac:dyDescent="0.3">
      <c r="A86" s="93"/>
      <c r="B86" s="93"/>
      <c r="C86" s="93"/>
      <c r="D86" s="93"/>
      <c r="E86" s="93"/>
      <c r="F86" s="93"/>
      <c r="G86" s="93"/>
      <c r="H86" s="93"/>
      <c r="I86" s="93"/>
      <c r="J86" s="102"/>
      <c r="K86" s="93"/>
      <c r="L86" s="93"/>
      <c r="M86" s="93"/>
    </row>
    <row r="87" spans="1:13" x14ac:dyDescent="0.3">
      <c r="A87" s="93"/>
      <c r="B87" s="93"/>
      <c r="C87" s="93"/>
      <c r="D87" s="93"/>
      <c r="E87" s="93"/>
      <c r="F87" s="93"/>
      <c r="G87" s="93"/>
      <c r="H87" s="93"/>
      <c r="I87" s="93"/>
      <c r="J87" s="102"/>
      <c r="K87" s="93"/>
      <c r="L87" s="93"/>
      <c r="M87" s="93"/>
    </row>
    <row r="88" spans="1:13" x14ac:dyDescent="0.3">
      <c r="A88" s="93"/>
      <c r="B88" s="93"/>
      <c r="C88" s="93"/>
      <c r="D88" s="93"/>
      <c r="E88" s="93"/>
      <c r="F88" s="93"/>
      <c r="G88" s="93"/>
      <c r="H88" s="93"/>
      <c r="I88" s="93"/>
      <c r="J88" s="102"/>
      <c r="K88" s="93"/>
      <c r="L88" s="93"/>
      <c r="M88" s="93"/>
    </row>
    <row r="89" spans="1:13" x14ac:dyDescent="0.3">
      <c r="A89" s="93"/>
      <c r="B89" s="93"/>
      <c r="C89" s="93"/>
      <c r="D89" s="93"/>
      <c r="E89" s="93"/>
      <c r="F89" s="93"/>
      <c r="G89" s="93"/>
      <c r="H89" s="93"/>
      <c r="I89" s="93"/>
      <c r="J89" s="102"/>
      <c r="K89" s="93"/>
      <c r="L89" s="93"/>
      <c r="M89" s="93"/>
    </row>
    <row r="90" spans="1:13" x14ac:dyDescent="0.3">
      <c r="A90" s="93"/>
      <c r="B90" s="93"/>
      <c r="C90" s="93"/>
      <c r="D90" s="93"/>
      <c r="E90" s="93"/>
      <c r="F90" s="93"/>
      <c r="G90" s="93"/>
      <c r="H90" s="93"/>
      <c r="I90" s="93"/>
      <c r="J90" s="102"/>
      <c r="K90" s="93"/>
      <c r="L90" s="93"/>
      <c r="M90" s="93"/>
    </row>
    <row r="91" spans="1:13" x14ac:dyDescent="0.3">
      <c r="A91" s="93"/>
      <c r="B91" s="93"/>
      <c r="C91" s="93"/>
      <c r="D91" s="93"/>
      <c r="E91" s="93"/>
      <c r="F91" s="93"/>
      <c r="G91" s="93"/>
      <c r="H91" s="93"/>
      <c r="I91" s="93"/>
      <c r="J91" s="102"/>
      <c r="K91" s="93"/>
      <c r="L91" s="93"/>
      <c r="M91" s="93"/>
    </row>
    <row r="92" spans="1:13" x14ac:dyDescent="0.3">
      <c r="A92" s="93"/>
      <c r="B92" s="93"/>
      <c r="C92" s="93"/>
      <c r="D92" s="93"/>
      <c r="E92" s="93"/>
      <c r="F92" s="93"/>
      <c r="G92" s="93"/>
      <c r="H92" s="93"/>
      <c r="I92" s="93"/>
      <c r="J92" s="102"/>
      <c r="K92" s="93"/>
      <c r="L92" s="93"/>
      <c r="M92" s="93"/>
    </row>
    <row r="93" spans="1:13" x14ac:dyDescent="0.3">
      <c r="A93" s="93"/>
      <c r="B93" s="93"/>
      <c r="C93" s="93"/>
      <c r="D93" s="93"/>
      <c r="E93" s="93"/>
      <c r="F93" s="93"/>
      <c r="G93" s="93"/>
      <c r="H93" s="93"/>
      <c r="I93" s="93"/>
      <c r="J93" s="102"/>
      <c r="K93" s="93"/>
      <c r="L93" s="93"/>
      <c r="M93" s="93"/>
    </row>
    <row r="94" spans="1:13" x14ac:dyDescent="0.3">
      <c r="A94" s="93"/>
      <c r="B94" s="93"/>
      <c r="C94" s="93"/>
      <c r="D94" s="93"/>
      <c r="E94" s="93"/>
      <c r="F94" s="93"/>
      <c r="G94" s="93"/>
      <c r="H94" s="93"/>
      <c r="I94" s="93"/>
      <c r="J94" s="102"/>
      <c r="K94" s="93"/>
      <c r="L94" s="93"/>
      <c r="M94" s="93"/>
    </row>
    <row r="95" spans="1:13" x14ac:dyDescent="0.3">
      <c r="A95" s="93"/>
      <c r="B95" s="93"/>
      <c r="C95" s="93"/>
      <c r="D95" s="93"/>
      <c r="E95" s="93"/>
      <c r="F95" s="93"/>
      <c r="G95" s="93"/>
      <c r="H95" s="93"/>
      <c r="I95" s="93"/>
      <c r="J95" s="102"/>
      <c r="K95" s="93"/>
      <c r="L95" s="93"/>
      <c r="M95" s="93"/>
    </row>
    <row r="96" spans="1:13" x14ac:dyDescent="0.3">
      <c r="A96" s="93"/>
      <c r="B96" s="93"/>
      <c r="C96" s="93"/>
      <c r="D96" s="93"/>
      <c r="E96" s="93"/>
      <c r="F96" s="93"/>
      <c r="G96" s="93"/>
      <c r="H96" s="93"/>
      <c r="I96" s="93"/>
      <c r="J96" s="102"/>
      <c r="K96" s="93"/>
      <c r="L96" s="93"/>
      <c r="M96" s="93"/>
    </row>
    <row r="97" spans="1:13" x14ac:dyDescent="0.3">
      <c r="A97" s="93"/>
      <c r="B97" s="93"/>
      <c r="C97" s="93"/>
      <c r="D97" s="93"/>
      <c r="E97" s="93"/>
      <c r="F97" s="93"/>
      <c r="G97" s="93"/>
      <c r="H97" s="93"/>
      <c r="I97" s="93"/>
      <c r="J97" s="102"/>
      <c r="K97" s="93"/>
      <c r="L97" s="93"/>
      <c r="M97" s="93"/>
    </row>
    <row r="98" spans="1:13" x14ac:dyDescent="0.3">
      <c r="A98" s="93"/>
      <c r="B98" s="93"/>
      <c r="C98" s="93"/>
      <c r="D98" s="93"/>
      <c r="E98" s="93"/>
      <c r="F98" s="93"/>
      <c r="G98" s="93"/>
      <c r="H98" s="93"/>
      <c r="I98" s="93"/>
      <c r="J98" s="102"/>
      <c r="K98" s="93"/>
      <c r="L98" s="93"/>
      <c r="M98" s="93"/>
    </row>
    <row r="99" spans="1:13" x14ac:dyDescent="0.3">
      <c r="A99" s="93"/>
      <c r="B99" s="93"/>
      <c r="C99" s="93"/>
      <c r="D99" s="93"/>
      <c r="E99" s="93"/>
      <c r="F99" s="93"/>
      <c r="G99" s="93"/>
      <c r="H99" s="93"/>
      <c r="I99" s="93"/>
      <c r="J99" s="102"/>
      <c r="K99" s="93"/>
      <c r="L99" s="93"/>
      <c r="M99" s="93"/>
    </row>
    <row r="100" spans="1:13" x14ac:dyDescent="0.3">
      <c r="A100" s="93"/>
      <c r="B100" s="93"/>
      <c r="C100" s="93"/>
      <c r="D100" s="93"/>
      <c r="E100" s="93"/>
      <c r="F100" s="93"/>
      <c r="G100" s="93"/>
      <c r="H100" s="93"/>
      <c r="I100" s="93"/>
      <c r="J100" s="102"/>
      <c r="K100" s="93"/>
      <c r="L100" s="93"/>
      <c r="M100" s="93"/>
    </row>
    <row r="101" spans="1:13" x14ac:dyDescent="0.3">
      <c r="A101" s="93"/>
      <c r="B101" s="93"/>
      <c r="C101" s="93"/>
      <c r="D101" s="93"/>
      <c r="E101" s="93"/>
      <c r="F101" s="93"/>
      <c r="G101" s="93"/>
      <c r="H101" s="93"/>
      <c r="I101" s="93"/>
      <c r="J101" s="102"/>
      <c r="K101" s="93"/>
      <c r="L101" s="93"/>
      <c r="M101" s="93"/>
    </row>
    <row r="102" spans="1:13" x14ac:dyDescent="0.3">
      <c r="A102" s="93"/>
      <c r="B102" s="93"/>
      <c r="C102" s="93"/>
      <c r="D102" s="93"/>
      <c r="E102" s="93"/>
      <c r="F102" s="93"/>
      <c r="G102" s="93"/>
      <c r="H102" s="93"/>
      <c r="I102" s="93"/>
      <c r="J102" s="102"/>
      <c r="K102" s="93"/>
      <c r="L102" s="93"/>
      <c r="M102" s="93"/>
    </row>
    <row r="103" spans="1:13" x14ac:dyDescent="0.3">
      <c r="A103" s="93"/>
      <c r="B103" s="93"/>
      <c r="C103" s="93"/>
      <c r="D103" s="93"/>
      <c r="E103" s="93"/>
      <c r="F103" s="93"/>
      <c r="G103" s="93"/>
      <c r="H103" s="93"/>
      <c r="I103" s="93"/>
      <c r="J103" s="102"/>
      <c r="K103" s="93"/>
      <c r="L103" s="93"/>
      <c r="M103" s="93"/>
    </row>
    <row r="104" spans="1:13" x14ac:dyDescent="0.3">
      <c r="A104" s="93"/>
      <c r="B104" s="93"/>
      <c r="C104" s="93"/>
      <c r="D104" s="93"/>
      <c r="E104" s="93"/>
      <c r="F104" s="93"/>
      <c r="G104" s="93"/>
      <c r="H104" s="93"/>
      <c r="I104" s="93"/>
      <c r="J104" s="102"/>
      <c r="K104" s="93"/>
      <c r="L104" s="93"/>
      <c r="M104" s="93"/>
    </row>
    <row r="105" spans="1:13" x14ac:dyDescent="0.3">
      <c r="A105" s="93"/>
      <c r="B105" s="93"/>
      <c r="C105" s="93"/>
      <c r="D105" s="93"/>
      <c r="E105" s="93"/>
      <c r="F105" s="93"/>
      <c r="G105" s="93"/>
      <c r="H105" s="93"/>
      <c r="I105" s="93"/>
      <c r="J105" s="102"/>
      <c r="K105" s="93"/>
      <c r="L105" s="93"/>
      <c r="M105" s="93"/>
    </row>
    <row r="106" spans="1:13" x14ac:dyDescent="0.3">
      <c r="A106" s="93"/>
      <c r="B106" s="93"/>
      <c r="C106" s="93"/>
      <c r="D106" s="93"/>
      <c r="E106" s="93"/>
      <c r="F106" s="93"/>
      <c r="G106" s="93"/>
      <c r="H106" s="93"/>
      <c r="I106" s="93"/>
      <c r="J106" s="102"/>
      <c r="K106" s="93"/>
      <c r="L106" s="93"/>
      <c r="M106" s="93"/>
    </row>
    <row r="107" spans="1:13" x14ac:dyDescent="0.3">
      <c r="A107" s="93"/>
      <c r="B107" s="93"/>
      <c r="C107" s="93"/>
      <c r="D107" s="93"/>
      <c r="E107" s="93"/>
      <c r="F107" s="93"/>
      <c r="G107" s="93"/>
      <c r="H107" s="93"/>
      <c r="I107" s="93"/>
      <c r="J107" s="102"/>
      <c r="K107" s="93"/>
      <c r="L107" s="93"/>
      <c r="M107" s="93"/>
    </row>
    <row r="108" spans="1:13" x14ac:dyDescent="0.3">
      <c r="A108" s="93"/>
      <c r="B108" s="93"/>
      <c r="C108" s="93"/>
      <c r="D108" s="93"/>
      <c r="E108" s="93"/>
      <c r="F108" s="93"/>
      <c r="G108" s="93"/>
      <c r="H108" s="93"/>
      <c r="I108" s="93"/>
      <c r="J108" s="102"/>
      <c r="K108" s="93"/>
      <c r="L108" s="93"/>
      <c r="M108" s="93"/>
    </row>
    <row r="109" spans="1:13" x14ac:dyDescent="0.3">
      <c r="A109" s="93"/>
      <c r="B109" s="93"/>
      <c r="C109" s="93"/>
      <c r="D109" s="93"/>
      <c r="E109" s="93"/>
      <c r="F109" s="93"/>
      <c r="G109" s="93"/>
      <c r="H109" s="93"/>
      <c r="I109" s="93"/>
      <c r="J109" s="102"/>
      <c r="K109" s="93"/>
      <c r="L109" s="93"/>
      <c r="M109" s="93"/>
    </row>
    <row r="110" spans="1:13" x14ac:dyDescent="0.3">
      <c r="A110" s="93"/>
      <c r="B110" s="93"/>
      <c r="C110" s="93"/>
      <c r="D110" s="93"/>
      <c r="E110" s="93"/>
      <c r="F110" s="93"/>
      <c r="G110" s="93"/>
      <c r="H110" s="93"/>
      <c r="I110" s="93"/>
      <c r="J110" s="102"/>
      <c r="K110" s="93"/>
      <c r="L110" s="93"/>
      <c r="M110" s="93"/>
    </row>
  </sheetData>
  <mergeCells count="2">
    <mergeCell ref="A51:F55"/>
    <mergeCell ref="A61:I62"/>
  </mergeCells>
  <printOptions horizontalCentered="1" verticalCentered="1"/>
  <pageMargins left="0" right="0" top="0.2" bottom="0.4" header="0.25" footer="0.25"/>
  <pageSetup orientation="landscape" r:id="rId1"/>
  <headerFooter alignWithMargins="0">
    <oddFooter>&amp;C&amp;"-,Regular"&amp;11&amp;F  &amp;A</oddFooter>
  </headerFooter>
  <customProperties>
    <customPr name="EpmWorksheetKeyString_GUID" r:id="rId2"/>
  </customProperties>
  <ignoredErrors>
    <ignoredError sqref="C7 F45" evalError="1"/>
  </ignoredError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pageSetUpPr fitToPage="1"/>
  </sheetPr>
  <dimension ref="A1:I39"/>
  <sheetViews>
    <sheetView zoomScaleNormal="100" workbookViewId="0">
      <selection activeCell="F1" sqref="F1"/>
    </sheetView>
  </sheetViews>
  <sheetFormatPr defaultColWidth="9.109375" defaultRowHeight="14.4" x14ac:dyDescent="0.3"/>
  <cols>
    <col min="1" max="1" width="3.6640625" style="111" customWidth="1"/>
    <col min="2" max="2" width="32.44140625" style="20" customWidth="1"/>
    <col min="3" max="3" width="3.6640625" style="20" customWidth="1"/>
    <col min="4" max="4" width="12.6640625" style="25" customWidth="1"/>
    <col min="5" max="5" width="90.6640625" style="20" customWidth="1"/>
    <col min="6" max="9" width="12.6640625" style="20" customWidth="1"/>
    <col min="10" max="16384" width="9.109375" style="20"/>
  </cols>
  <sheetData>
    <row r="1" spans="1:9" ht="18" x14ac:dyDescent="0.35">
      <c r="B1" s="16"/>
      <c r="C1" s="126" t="s">
        <v>0</v>
      </c>
    </row>
    <row r="2" spans="1:9" x14ac:dyDescent="0.3">
      <c r="C2" s="19" t="str">
        <f>Budget!C2</f>
        <v>Enter project name or description, campus and indicate Tier 2 or Tier 3</v>
      </c>
    </row>
    <row r="3" spans="1:9" x14ac:dyDescent="0.3">
      <c r="C3" s="22" t="s">
        <v>81</v>
      </c>
      <c r="D3" s="82"/>
      <c r="H3" s="16"/>
    </row>
    <row r="4" spans="1:9" x14ac:dyDescent="0.3">
      <c r="B4" s="23"/>
      <c r="C4" s="22" t="s">
        <v>87</v>
      </c>
    </row>
    <row r="5" spans="1:9" x14ac:dyDescent="0.3">
      <c r="B5" s="19"/>
    </row>
    <row r="7" spans="1:9" x14ac:dyDescent="0.3">
      <c r="A7" s="112" t="s">
        <v>21</v>
      </c>
      <c r="B7" s="19" t="s">
        <v>82</v>
      </c>
      <c r="D7" s="30" t="s">
        <v>85</v>
      </c>
      <c r="E7" s="30" t="s">
        <v>86</v>
      </c>
      <c r="F7" s="24"/>
      <c r="G7" s="24"/>
      <c r="H7" s="24"/>
      <c r="I7" s="25"/>
    </row>
    <row r="8" spans="1:9" s="21" customFormat="1" x14ac:dyDescent="0.3">
      <c r="A8" s="145"/>
      <c r="B8" s="155" t="s">
        <v>112</v>
      </c>
      <c r="C8" s="93"/>
      <c r="D8" s="146"/>
      <c r="E8" s="102"/>
      <c r="F8" s="79"/>
      <c r="G8" s="20"/>
      <c r="I8" s="27"/>
    </row>
    <row r="9" spans="1:9" s="21" customFormat="1" x14ac:dyDescent="0.3">
      <c r="A9" s="145"/>
      <c r="B9" s="147"/>
      <c r="C9" s="93"/>
      <c r="D9" s="146"/>
      <c r="E9" s="102"/>
      <c r="F9" s="79"/>
      <c r="G9" s="20"/>
      <c r="I9" s="27"/>
    </row>
    <row r="10" spans="1:9" x14ac:dyDescent="0.3">
      <c r="A10" s="148">
        <v>1</v>
      </c>
      <c r="B10" s="149" t="s">
        <v>79</v>
      </c>
      <c r="C10" s="150"/>
      <c r="D10" s="151"/>
      <c r="E10" s="93"/>
    </row>
    <row r="11" spans="1:9" x14ac:dyDescent="0.3">
      <c r="A11" s="148"/>
      <c r="B11" s="149"/>
      <c r="C11" s="150"/>
      <c r="D11" s="151"/>
      <c r="E11" s="93"/>
    </row>
    <row r="12" spans="1:9" x14ac:dyDescent="0.3">
      <c r="A12" s="148"/>
      <c r="B12" s="149"/>
      <c r="C12" s="150"/>
      <c r="D12" s="151"/>
      <c r="E12" s="93"/>
    </row>
    <row r="13" spans="1:9" x14ac:dyDescent="0.3">
      <c r="A13" s="148">
        <v>2</v>
      </c>
      <c r="B13" s="149" t="s">
        <v>113</v>
      </c>
      <c r="C13" s="150"/>
      <c r="D13" s="151"/>
      <c r="E13" s="93"/>
    </row>
    <row r="14" spans="1:9" x14ac:dyDescent="0.3">
      <c r="A14" s="148"/>
      <c r="B14" s="149"/>
      <c r="C14" s="150"/>
      <c r="D14" s="151"/>
      <c r="E14" s="93"/>
    </row>
    <row r="15" spans="1:9" x14ac:dyDescent="0.3">
      <c r="A15" s="148"/>
      <c r="B15" s="149"/>
      <c r="C15" s="150"/>
      <c r="D15" s="151"/>
      <c r="E15" s="93"/>
    </row>
    <row r="16" spans="1:9" x14ac:dyDescent="0.3">
      <c r="A16" s="148">
        <v>3</v>
      </c>
      <c r="B16" s="149" t="s">
        <v>114</v>
      </c>
      <c r="C16" s="150"/>
      <c r="D16" s="151"/>
      <c r="E16" s="93"/>
    </row>
    <row r="17" spans="1:9" x14ac:dyDescent="0.3">
      <c r="A17" s="148"/>
      <c r="B17" s="149"/>
      <c r="C17" s="150"/>
      <c r="D17" s="151"/>
      <c r="E17" s="93"/>
    </row>
    <row r="18" spans="1:9" x14ac:dyDescent="0.3">
      <c r="A18" s="148"/>
      <c r="B18" s="149"/>
      <c r="C18" s="150"/>
      <c r="D18" s="151"/>
      <c r="E18" s="93"/>
    </row>
    <row r="19" spans="1:9" x14ac:dyDescent="0.3">
      <c r="A19" s="148">
        <v>4</v>
      </c>
      <c r="B19" s="149" t="s">
        <v>116</v>
      </c>
      <c r="C19" s="150"/>
      <c r="D19" s="151"/>
      <c r="E19" s="93"/>
    </row>
    <row r="20" spans="1:9" x14ac:dyDescent="0.3">
      <c r="A20" s="148"/>
      <c r="B20" s="149"/>
      <c r="C20" s="150"/>
      <c r="D20" s="151"/>
      <c r="E20" s="93"/>
    </row>
    <row r="21" spans="1:9" s="21" customFormat="1" x14ac:dyDescent="0.3">
      <c r="A21" s="145"/>
      <c r="B21" s="147"/>
      <c r="C21" s="152"/>
      <c r="D21" s="151"/>
      <c r="E21" s="93"/>
      <c r="F21" s="20"/>
      <c r="G21" s="20"/>
      <c r="H21" s="20"/>
      <c r="I21" s="20"/>
    </row>
    <row r="22" spans="1:9" x14ac:dyDescent="0.3">
      <c r="A22" s="153">
        <v>5</v>
      </c>
      <c r="B22" s="154" t="s">
        <v>111</v>
      </c>
      <c r="C22" s="146"/>
      <c r="D22" s="151"/>
      <c r="E22" s="93" t="s">
        <v>115</v>
      </c>
    </row>
    <row r="23" spans="1:9" x14ac:dyDescent="0.3">
      <c r="A23" s="153"/>
      <c r="B23" s="154"/>
      <c r="C23" s="146"/>
      <c r="D23" s="151"/>
      <c r="E23" s="93"/>
    </row>
    <row r="24" spans="1:9" x14ac:dyDescent="0.3">
      <c r="A24" s="153"/>
      <c r="B24" s="147"/>
      <c r="C24" s="93"/>
      <c r="D24" s="151"/>
      <c r="E24" s="93"/>
    </row>
    <row r="25" spans="1:9" x14ac:dyDescent="0.3">
      <c r="A25" s="153">
        <v>6</v>
      </c>
      <c r="B25" s="154" t="s">
        <v>80</v>
      </c>
      <c r="C25" s="93"/>
      <c r="D25" s="151"/>
      <c r="E25" s="93"/>
    </row>
    <row r="26" spans="1:9" x14ac:dyDescent="0.3">
      <c r="A26" s="153"/>
      <c r="B26" s="93"/>
      <c r="C26" s="93"/>
      <c r="D26" s="151"/>
      <c r="E26" s="93"/>
    </row>
    <row r="27" spans="1:9" x14ac:dyDescent="0.3">
      <c r="A27" s="153"/>
      <c r="B27" s="147"/>
      <c r="C27" s="93"/>
      <c r="D27" s="151"/>
      <c r="E27" s="93"/>
    </row>
    <row r="28" spans="1:9" x14ac:dyDescent="0.3">
      <c r="A28" s="153">
        <v>7</v>
      </c>
      <c r="B28" s="147" t="s">
        <v>83</v>
      </c>
      <c r="C28" s="93"/>
      <c r="D28" s="151"/>
      <c r="E28" s="93"/>
    </row>
    <row r="29" spans="1:9" x14ac:dyDescent="0.3">
      <c r="A29" s="153"/>
      <c r="B29" s="93"/>
      <c r="C29" s="93"/>
      <c r="D29" s="151"/>
      <c r="E29" s="93"/>
    </row>
    <row r="30" spans="1:9" x14ac:dyDescent="0.3">
      <c r="A30" s="153"/>
      <c r="B30" s="93"/>
      <c r="C30" s="93"/>
      <c r="D30" s="151"/>
      <c r="E30" s="93"/>
    </row>
    <row r="31" spans="1:9" x14ac:dyDescent="0.3">
      <c r="A31" s="153">
        <v>8</v>
      </c>
      <c r="B31" s="147" t="s">
        <v>84</v>
      </c>
      <c r="C31" s="93"/>
      <c r="D31" s="151"/>
      <c r="E31" s="93"/>
    </row>
    <row r="32" spans="1:9" x14ac:dyDescent="0.3">
      <c r="A32" s="153"/>
      <c r="B32" s="93"/>
      <c r="C32" s="93"/>
      <c r="D32" s="151"/>
      <c r="E32" s="93"/>
    </row>
    <row r="33" spans="1:5" x14ac:dyDescent="0.3">
      <c r="A33" s="153"/>
      <c r="B33" s="93"/>
      <c r="C33" s="93"/>
      <c r="D33" s="151"/>
      <c r="E33" s="93"/>
    </row>
    <row r="34" spans="1:5" x14ac:dyDescent="0.3">
      <c r="A34" s="153">
        <v>9</v>
      </c>
      <c r="B34" s="147" t="s">
        <v>88</v>
      </c>
      <c r="C34" s="93"/>
      <c r="D34" s="151"/>
      <c r="E34" s="93"/>
    </row>
    <row r="35" spans="1:5" x14ac:dyDescent="0.3">
      <c r="A35" s="153"/>
      <c r="B35" s="93"/>
      <c r="C35" s="93"/>
      <c r="D35" s="151"/>
      <c r="E35" s="93"/>
    </row>
    <row r="36" spans="1:5" x14ac:dyDescent="0.3">
      <c r="A36" s="153"/>
      <c r="B36" s="93"/>
      <c r="C36" s="93"/>
      <c r="D36" s="151"/>
      <c r="E36" s="93"/>
    </row>
    <row r="37" spans="1:5" x14ac:dyDescent="0.3">
      <c r="A37" s="153"/>
      <c r="B37" s="93"/>
      <c r="C37" s="93"/>
      <c r="D37" s="151"/>
      <c r="E37" s="93"/>
    </row>
    <row r="38" spans="1:5" x14ac:dyDescent="0.3">
      <c r="A38" s="153"/>
      <c r="B38" s="93"/>
      <c r="C38" s="93"/>
      <c r="D38" s="151"/>
      <c r="E38" s="93"/>
    </row>
    <row r="39" spans="1:5" x14ac:dyDescent="0.3">
      <c r="A39" s="153"/>
      <c r="B39" s="93"/>
      <c r="C39" s="93"/>
      <c r="D39" s="151"/>
      <c r="E39" s="93"/>
    </row>
  </sheetData>
  <printOptions horizontalCentered="1"/>
  <pageMargins left="0" right="0" top="0.25" bottom="0.4" header="0.25" footer="0.25"/>
  <pageSetup scale="97" orientation="landscape" r:id="rId1"/>
  <headerFooter alignWithMargins="0">
    <oddFooter>&amp;C&amp;"-,Regular"&amp;11&amp;F  &amp;A</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A1:G46"/>
  <sheetViews>
    <sheetView zoomScaleNormal="100" workbookViewId="0">
      <selection activeCell="D1" sqref="D1"/>
    </sheetView>
  </sheetViews>
  <sheetFormatPr defaultColWidth="9.109375" defaultRowHeight="15.6" x14ac:dyDescent="0.3"/>
  <cols>
    <col min="1" max="1" width="1.6640625" style="2" customWidth="1"/>
    <col min="2" max="2" width="45.6640625" style="2" customWidth="1"/>
    <col min="3" max="3" width="90.6640625" style="1" customWidth="1"/>
    <col min="4" max="16384" width="9.109375" style="1"/>
  </cols>
  <sheetData>
    <row r="1" spans="1:4" ht="26.25" customHeight="1" x14ac:dyDescent="0.35">
      <c r="A1"/>
      <c r="B1" s="198" t="s">
        <v>36</v>
      </c>
      <c r="C1" s="198"/>
      <c r="D1" s="3"/>
    </row>
    <row r="2" spans="1:4" ht="21.75" customHeight="1" x14ac:dyDescent="0.35">
      <c r="A2"/>
      <c r="B2" s="198" t="s">
        <v>37</v>
      </c>
      <c r="C2" s="198"/>
      <c r="D2" s="3"/>
    </row>
    <row r="3" spans="1:4" ht="18" x14ac:dyDescent="0.35">
      <c r="A3"/>
      <c r="C3" s="14"/>
      <c r="D3" s="12"/>
    </row>
    <row r="4" spans="1:4" x14ac:dyDescent="0.3">
      <c r="A4" s="11"/>
      <c r="B4" s="156" t="s">
        <v>40</v>
      </c>
      <c r="C4" s="11"/>
    </row>
    <row r="5" spans="1:4" x14ac:dyDescent="0.3">
      <c r="A5" s="11"/>
      <c r="B5" s="157" t="s">
        <v>97</v>
      </c>
      <c r="C5" s="158" t="str">
        <f>Budget!C2</f>
        <v>Enter project name or description, campus and indicate Tier 2 or Tier 3</v>
      </c>
    </row>
    <row r="6" spans="1:4" x14ac:dyDescent="0.3">
      <c r="A6" s="11"/>
      <c r="B6" s="157" t="s">
        <v>103</v>
      </c>
      <c r="C6" s="158" t="s">
        <v>184</v>
      </c>
    </row>
    <row r="7" spans="1:4" x14ac:dyDescent="0.3">
      <c r="A7" s="11"/>
      <c r="B7" s="157"/>
      <c r="C7" s="157"/>
    </row>
    <row r="8" spans="1:4" x14ac:dyDescent="0.3">
      <c r="A8" s="11"/>
      <c r="B8" s="156" t="s">
        <v>39</v>
      </c>
      <c r="C8" s="11"/>
    </row>
    <row r="9" spans="1:4" x14ac:dyDescent="0.3">
      <c r="A9" s="11"/>
      <c r="B9" s="157" t="s">
        <v>97</v>
      </c>
      <c r="C9" s="157" t="s">
        <v>138</v>
      </c>
    </row>
    <row r="10" spans="1:4" x14ac:dyDescent="0.3">
      <c r="A10" s="11"/>
      <c r="B10" s="157" t="s">
        <v>99</v>
      </c>
      <c r="C10" s="159" t="s">
        <v>100</v>
      </c>
    </row>
    <row r="11" spans="1:4" x14ac:dyDescent="0.3">
      <c r="A11" s="11"/>
      <c r="B11" s="157" t="s">
        <v>102</v>
      </c>
      <c r="C11" s="160"/>
    </row>
    <row r="12" spans="1:4" x14ac:dyDescent="0.3">
      <c r="A12" s="11"/>
      <c r="B12" s="157" t="s">
        <v>101</v>
      </c>
      <c r="C12" s="160"/>
    </row>
    <row r="13" spans="1:4" x14ac:dyDescent="0.3">
      <c r="A13" s="11"/>
      <c r="B13" s="157" t="s">
        <v>104</v>
      </c>
      <c r="C13" s="160"/>
    </row>
    <row r="14" spans="1:4" x14ac:dyDescent="0.3">
      <c r="A14" s="11"/>
      <c r="B14" s="157" t="s">
        <v>105</v>
      </c>
      <c r="C14" s="160"/>
    </row>
    <row r="15" spans="1:4" x14ac:dyDescent="0.3">
      <c r="A15" s="11"/>
      <c r="B15" s="157" t="s">
        <v>106</v>
      </c>
      <c r="C15" s="160"/>
    </row>
    <row r="16" spans="1:4" x14ac:dyDescent="0.3">
      <c r="A16" s="11"/>
      <c r="B16" s="157" t="s">
        <v>107</v>
      </c>
      <c r="C16" s="161"/>
    </row>
    <row r="17" spans="1:3" x14ac:dyDescent="0.3">
      <c r="A17" s="11"/>
      <c r="B17" s="162"/>
      <c r="C17" s="11"/>
    </row>
    <row r="18" spans="1:3" x14ac:dyDescent="0.3">
      <c r="A18" s="162"/>
      <c r="B18" s="156" t="s">
        <v>41</v>
      </c>
      <c r="C18" s="11"/>
    </row>
    <row r="19" spans="1:3" x14ac:dyDescent="0.3">
      <c r="A19" s="11"/>
      <c r="B19" s="157" t="s">
        <v>97</v>
      </c>
      <c r="C19" s="158" t="s">
        <v>139</v>
      </c>
    </row>
    <row r="20" spans="1:3" x14ac:dyDescent="0.3">
      <c r="A20" s="11"/>
      <c r="B20" s="157" t="s">
        <v>99</v>
      </c>
      <c r="C20" s="159" t="s">
        <v>140</v>
      </c>
    </row>
    <row r="21" spans="1:3" x14ac:dyDescent="0.3">
      <c r="A21" s="11"/>
      <c r="B21" s="157" t="s">
        <v>43</v>
      </c>
      <c r="C21" s="161"/>
    </row>
    <row r="22" spans="1:3" x14ac:dyDescent="0.3">
      <c r="A22" s="11"/>
      <c r="B22" s="157"/>
      <c r="C22" s="11"/>
    </row>
    <row r="23" spans="1:3" x14ac:dyDescent="0.3">
      <c r="A23" s="11"/>
      <c r="B23" s="157" t="s">
        <v>108</v>
      </c>
      <c r="C23" s="160"/>
    </row>
    <row r="24" spans="1:3" x14ac:dyDescent="0.3">
      <c r="A24" s="11"/>
      <c r="B24" s="157" t="s">
        <v>66</v>
      </c>
      <c r="C24" s="160"/>
    </row>
    <row r="25" spans="1:3" x14ac:dyDescent="0.3">
      <c r="A25" s="11"/>
      <c r="B25" s="157"/>
      <c r="C25" s="160"/>
    </row>
    <row r="26" spans="1:3" ht="28.8" x14ac:dyDescent="0.3">
      <c r="A26" s="11"/>
      <c r="B26" s="163" t="s">
        <v>42</v>
      </c>
      <c r="C26" s="161"/>
    </row>
    <row r="27" spans="1:3" x14ac:dyDescent="0.3">
      <c r="A27" s="11"/>
      <c r="B27" s="157"/>
      <c r="C27" s="11"/>
    </row>
    <row r="28" spans="1:3" ht="28.8" x14ac:dyDescent="0.3">
      <c r="A28" s="11"/>
      <c r="B28" s="163" t="s">
        <v>38</v>
      </c>
      <c r="C28" s="160"/>
    </row>
    <row r="29" spans="1:3" x14ac:dyDescent="0.3">
      <c r="A29" s="11"/>
      <c r="B29" s="157" t="s">
        <v>109</v>
      </c>
      <c r="C29" s="164" t="s">
        <v>110</v>
      </c>
    </row>
    <row r="30" spans="1:3" x14ac:dyDescent="0.3">
      <c r="A30" s="11"/>
      <c r="B30" s="157" t="s">
        <v>98</v>
      </c>
      <c r="C30" s="164" t="s">
        <v>63</v>
      </c>
    </row>
    <row r="31" spans="1:3" x14ac:dyDescent="0.3">
      <c r="A31" s="11"/>
      <c r="B31" s="157"/>
      <c r="C31" s="11"/>
    </row>
    <row r="32" spans="1:3" x14ac:dyDescent="0.3">
      <c r="A32" s="11"/>
      <c r="B32" s="157" t="s">
        <v>185</v>
      </c>
      <c r="C32" s="11"/>
    </row>
    <row r="33" spans="1:7" x14ac:dyDescent="0.3">
      <c r="A33" s="157"/>
      <c r="B33" s="157" t="s">
        <v>181</v>
      </c>
      <c r="C33" s="162"/>
    </row>
    <row r="34" spans="1:7" x14ac:dyDescent="0.3">
      <c r="A34" s="157"/>
      <c r="B34" s="157"/>
      <c r="C34" s="162"/>
      <c r="D34"/>
      <c r="E34"/>
      <c r="F34"/>
      <c r="G34"/>
    </row>
    <row r="35" spans="1:7" x14ac:dyDescent="0.3">
      <c r="A35" s="157"/>
      <c r="B35" s="162"/>
      <c r="C35" s="162"/>
      <c r="D35"/>
      <c r="E35"/>
      <c r="F35"/>
      <c r="G35"/>
    </row>
    <row r="36" spans="1:7" x14ac:dyDescent="0.3">
      <c r="A36" s="157"/>
      <c r="B36" s="157"/>
      <c r="C36" s="162"/>
      <c r="D36"/>
      <c r="E36"/>
      <c r="F36"/>
      <c r="G36"/>
    </row>
    <row r="37" spans="1:7" x14ac:dyDescent="0.3">
      <c r="A37" s="157"/>
      <c r="B37" s="157"/>
      <c r="C37" s="162"/>
    </row>
    <row r="38" spans="1:7" x14ac:dyDescent="0.3">
      <c r="A38" s="157"/>
      <c r="B38" s="157"/>
      <c r="C38" s="162"/>
    </row>
    <row r="39" spans="1:7" x14ac:dyDescent="0.3">
      <c r="A39" s="157"/>
      <c r="B39" s="157"/>
      <c r="C39" s="162"/>
    </row>
    <row r="40" spans="1:7" x14ac:dyDescent="0.3">
      <c r="A40" s="157"/>
      <c r="B40" s="157"/>
      <c r="C40" s="162"/>
    </row>
    <row r="41" spans="1:7" x14ac:dyDescent="0.3">
      <c r="A41" s="157"/>
      <c r="B41" s="157"/>
      <c r="C41" s="162"/>
    </row>
    <row r="42" spans="1:7" x14ac:dyDescent="0.3">
      <c r="A42" s="157"/>
      <c r="B42" s="157"/>
      <c r="C42" s="162"/>
    </row>
    <row r="43" spans="1:7" x14ac:dyDescent="0.3">
      <c r="A43" s="157"/>
      <c r="B43" s="157"/>
      <c r="C43" s="162"/>
    </row>
    <row r="44" spans="1:7" x14ac:dyDescent="0.3">
      <c r="A44" s="157"/>
      <c r="B44" s="157"/>
      <c r="C44" s="162"/>
    </row>
    <row r="45" spans="1:7" x14ac:dyDescent="0.3">
      <c r="A45" s="157"/>
      <c r="B45" s="157"/>
      <c r="C45" s="162"/>
    </row>
    <row r="46" spans="1:7" x14ac:dyDescent="0.3">
      <c r="A46" s="157"/>
      <c r="B46" s="157"/>
      <c r="C46" s="162"/>
    </row>
  </sheetData>
  <mergeCells count="2">
    <mergeCell ref="B1:C1"/>
    <mergeCell ref="B2:C2"/>
  </mergeCells>
  <printOptions horizontalCentered="1"/>
  <pageMargins left="0" right="0" top="0.25" bottom="0.4" header="0.3" footer="0.25"/>
  <pageSetup orientation="landscape" r:id="rId1"/>
  <headerFooter>
    <oddFooter>&amp;C&amp;"-,Regular"&amp;11&amp;F  &amp;A</oddFooter>
  </headerFooter>
  <customProperties>
    <customPr name="EpmWorksheetKeyString_GUID" r:id="rId2"/>
  </customPropertie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Budget</vt:lpstr>
      <vt:lpstr>Financial Analysis - Costs</vt:lpstr>
      <vt:lpstr>Fin Analysis - Benefits Metric</vt:lpstr>
      <vt:lpstr>Milestones</vt:lpstr>
      <vt:lpstr>Contact Information</vt:lpstr>
      <vt:lpstr>Budget!Print_Area</vt:lpstr>
      <vt:lpstr>'Contact Information'!Print_Area</vt:lpstr>
      <vt:lpstr>'Fin Analysis - Benefits Metric'!Print_Area</vt:lpstr>
      <vt:lpstr>'Financial Analysis - Costs'!Print_Area</vt:lpstr>
      <vt:lpstr>Milestones!Print_Area</vt:lpstr>
      <vt:lpstr>'Financial Analysis - Costs'!Print_Titles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Huestis OPB</dc:creator>
  <cp:lastModifiedBy>Robert Haight</cp:lastModifiedBy>
  <cp:lastPrinted>2018-08-22T18:23:33Z</cp:lastPrinted>
  <dcterms:created xsi:type="dcterms:W3CDTF">2001-12-10T21:41:12Z</dcterms:created>
  <dcterms:modified xsi:type="dcterms:W3CDTF">2018-08-22T20:17:10Z</dcterms:modified>
</cp:coreProperties>
</file>